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5875" windowHeight="114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1" i="1" l="1"/>
  <c r="G60" i="1" s="1"/>
  <c r="H61" i="1"/>
  <c r="H60" i="1" s="1"/>
  <c r="I61" i="1"/>
  <c r="I60" i="1" s="1"/>
  <c r="F61" i="1"/>
  <c r="F60" i="1" s="1"/>
  <c r="G46" i="1"/>
  <c r="H46" i="1"/>
  <c r="I46" i="1"/>
  <c r="I45" i="1" s="1"/>
  <c r="G47" i="1"/>
  <c r="G45" i="1" s="1"/>
  <c r="H47" i="1"/>
  <c r="H65" i="1" s="1"/>
  <c r="I47" i="1"/>
  <c r="I65" i="1" s="1"/>
  <c r="F41" i="1"/>
  <c r="F42" i="1"/>
  <c r="F43" i="1"/>
  <c r="F46" i="1" s="1"/>
  <c r="F44" i="1"/>
  <c r="F40" i="1"/>
  <c r="G37" i="1"/>
  <c r="G36" i="1" s="1"/>
  <c r="H37" i="1"/>
  <c r="H36" i="1" s="1"/>
  <c r="I37" i="1"/>
  <c r="I36" i="1" s="1"/>
  <c r="F33" i="1"/>
  <c r="F34" i="1"/>
  <c r="F35" i="1"/>
  <c r="F32" i="1"/>
  <c r="F25" i="1"/>
  <c r="F26" i="1"/>
  <c r="F27" i="1"/>
  <c r="F24" i="1"/>
  <c r="F19" i="1"/>
  <c r="F18" i="1"/>
  <c r="G29" i="1"/>
  <c r="G28" i="1" s="1"/>
  <c r="H29" i="1"/>
  <c r="H28" i="1" s="1"/>
  <c r="I29" i="1"/>
  <c r="I28" i="1" s="1"/>
  <c r="G65" i="1" l="1"/>
  <c r="H45" i="1"/>
  <c r="F47" i="1"/>
  <c r="F65" i="1" s="1"/>
  <c r="F45" i="1"/>
  <c r="F29" i="1"/>
  <c r="F28" i="1" s="1"/>
  <c r="F37" i="1"/>
  <c r="F36" i="1" s="1"/>
  <c r="G21" i="1" l="1"/>
  <c r="H21" i="1"/>
  <c r="I21" i="1"/>
  <c r="I64" i="1" s="1"/>
  <c r="I63" i="1" s="1"/>
  <c r="F21" i="1"/>
  <c r="H20" i="1" l="1"/>
  <c r="H64" i="1"/>
  <c r="H63" i="1" s="1"/>
  <c r="F20" i="1"/>
  <c r="F64" i="1"/>
  <c r="F63" i="1" s="1"/>
  <c r="G20" i="1"/>
  <c r="G64" i="1"/>
  <c r="G63" i="1" s="1"/>
  <c r="I20" i="1"/>
</calcChain>
</file>

<file path=xl/sharedStrings.xml><?xml version="1.0" encoding="utf-8"?>
<sst xmlns="http://schemas.openxmlformats.org/spreadsheetml/2006/main" count="160" uniqueCount="88">
  <si>
    <t>N п/п</t>
  </si>
  <si>
    <t>Мероприятия программы</t>
  </si>
  <si>
    <t>Главный распорядитель бюджетных средств</t>
  </si>
  <si>
    <t>Исполнители программы</t>
  </si>
  <si>
    <t>Источники финансирования</t>
  </si>
  <si>
    <t>Финансовые затраты на реализацию, тыс. руб.</t>
  </si>
  <si>
    <t>всего</t>
  </si>
  <si>
    <t>в том числе:</t>
  </si>
  <si>
    <t>2013 г.</t>
  </si>
  <si>
    <t>2014 г.</t>
  </si>
  <si>
    <t>2015 г.</t>
  </si>
  <si>
    <t>Цель: Обеспечение устойчивого развития агропромышленного комплекса для наиболее полного удовлетворения растущего спроса населения города на сельскохозяйственную продукцию, товары народного потребления, а также более полного эффективного использования местных сырьевых и трудовых ресурсов, повышение конкурентоспособности продукции, произведенной на территории города</t>
  </si>
  <si>
    <t>Задача 1. Создание условий для развития растениеводства, переработки и реализации продукции растениеводства</t>
  </si>
  <si>
    <t>1.1.</t>
  </si>
  <si>
    <t>Предоставление субсидий на производство и реализацию продукции растениеводства в открытом грунте</t>
  </si>
  <si>
    <t>Администрация города Ханты-Мансийска</t>
  </si>
  <si>
    <t>Управление экономического развития и инвестиций Администрации города Ханты-Мансийска</t>
  </si>
  <si>
    <t>бюджет автономного округа</t>
  </si>
  <si>
    <t>1.2.</t>
  </si>
  <si>
    <t>Предоставление субсидий на компенсацию части затрат на производство и реализацию продукции растениеводства в защищенном грунте</t>
  </si>
  <si>
    <t>Итого по задаче 1</t>
  </si>
  <si>
    <t>всего, в том числе</t>
  </si>
  <si>
    <t>бюджет города</t>
  </si>
  <si>
    <t>Задача 2. Создание условий для развития системы заготовки и переработки дикоросов</t>
  </si>
  <si>
    <t>2.1.</t>
  </si>
  <si>
    <t>Субсидирование глубокой переработки продукции дикоросов, заготовленных на территории Ханты-Мансийского автономного округа - Югры</t>
  </si>
  <si>
    <t>2.2.</t>
  </si>
  <si>
    <t>Субсидирование продукции дикоросов, заготовленной на территории Ханты-Мансийского автономного округа - Югры, при реализации переработчикам продукции дикоросов, а также государственным, муниципальным предприятиям и бюджетным муниципальным учреждениям социальной сферы</t>
  </si>
  <si>
    <t>2.3.</t>
  </si>
  <si>
    <t>Предоставление субсидий на возмещение части затрат на возведение (строительство), оснащение, страхование пунктов по приемке дикоросов, приобретение материально-технических средств и оборудования для хранения, транспортировки и переработки дикоросов</t>
  </si>
  <si>
    <t>2.4.</t>
  </si>
  <si>
    <t>Компенсация части затрат на организацию презентации продукции из дикоросов, участие в выставках-ярмарках, форумах</t>
  </si>
  <si>
    <t>Итого по задаче 2</t>
  </si>
  <si>
    <t>Задача 3. Создание условий для развития животноводства, переработки и реализации продукции животноводства</t>
  </si>
  <si>
    <t>3.1.</t>
  </si>
  <si>
    <t>Субсидии на реализацию товарного молока и молокопродуктов</t>
  </si>
  <si>
    <t>3.2.</t>
  </si>
  <si>
    <t>Субсидии на реализацию товарного мяса крупного рогатого скота, лошадей</t>
  </si>
  <si>
    <t>3.3.</t>
  </si>
  <si>
    <t>Развитие прочих отраслей животноводства: свиноводства, птицеводства, кролиководства и звероводства</t>
  </si>
  <si>
    <t>3.4.</t>
  </si>
  <si>
    <t>Предоставление субсидий на содержание маточного поголовья животных (личные подсобные хозяйства)</t>
  </si>
  <si>
    <t>Итого по задаче 3</t>
  </si>
  <si>
    <t>Задача 4. Создание условий для развития и модернизации рыбной отрасли в городе Ханты-Мансийске, повышение эффективности использования и развития ресурсного потенциала рыбохозяйственного комплекса</t>
  </si>
  <si>
    <t>4.1.</t>
  </si>
  <si>
    <t>Предоставление субсидий на возмещение части затрат по развитию материально-технической базы рыбодобывающих и рыбоперерабатывающих предприятий</t>
  </si>
  <si>
    <t>4.2.</t>
  </si>
  <si>
    <t>Предоставление субсидий на возмещение части затрат на приобретение посадочного материала для разведения рыб</t>
  </si>
  <si>
    <t>4.3.</t>
  </si>
  <si>
    <t>Предоставление субсидий на возмещение части затрат за потребляемую электроэнергию, водоснабжение и газоснабжение</t>
  </si>
  <si>
    <t>4.4.</t>
  </si>
  <si>
    <t>Субсидирование вылова и реализации товарной пищевой рыбы (в том числе искусственно выращенной), товарной пищевой рыбопродукции</t>
  </si>
  <si>
    <t>4.5.</t>
  </si>
  <si>
    <t>Инвестиции в уставный капитал открытого акционерного общества "Рыбокомбинат Ханты-Мансийский" для развития и модернизации предприятия</t>
  </si>
  <si>
    <t>Департамент муниципальной собственности Администрации города Ханты-Мансийска</t>
  </si>
  <si>
    <t>Итого по задаче 4</t>
  </si>
  <si>
    <t>Задача 5. Создание условий для расширения рынка сельскохозяйственной продукции и развития малых форм хозяйствования</t>
  </si>
  <si>
    <t>5.1.</t>
  </si>
  <si>
    <t>Содействие повышению качества и конкурентоспособности продукции сельскохозяйственных производителей путем проведения семинаров, выставок, ярмарок</t>
  </si>
  <si>
    <t>Управление потребительского рынка и защиты прав потребителей Администрации города Ханты-Мансийска</t>
  </si>
  <si>
    <t>5.2.</t>
  </si>
  <si>
    <t>Предоставление субсидии на возмещение части затрат на развитие материально-технической базы (за исключением личных и подсобных хозяйств)</t>
  </si>
  <si>
    <t>5.3.</t>
  </si>
  <si>
    <t>Предоставление гражданам города торговых мест на рынках города для реализации выращенной сельскохозяйственной продукции</t>
  </si>
  <si>
    <t>без финансирования</t>
  </si>
  <si>
    <t>5.4.</t>
  </si>
  <si>
    <t>Оказание консультационной помощи гражданам, ведущим личное подсобное хозяйство, и крестьянским (фермерским) хозяйствам в упрощении процедур землеустройства при постановке на кадастровый учет и регистрации прав собственности на земельные участки из земель сельскохозяйственного назначения</t>
  </si>
  <si>
    <t>5.5.</t>
  </si>
  <si>
    <t>Ведение реестра сельскохозяйственных производителей, получающих субсидию из бюджета города Ханты-Мансийска и Ханты-Мансийского автономного округа - Югры на реализацию своей продукции (включая согласование реестра счетов на реализацию продукции)</t>
  </si>
  <si>
    <t>5.6.</t>
  </si>
  <si>
    <t>Информационное сопровождение мероприятий, подготовленных и проводимых Администрацией города Ханты-Мансийска в сфере развития агропромышленного комплекса</t>
  </si>
  <si>
    <t>Управление экономического развития и инвестиций Администрации города Ханты-Мансийска, управление общественных связей Администрации города Ханты-Мансийска</t>
  </si>
  <si>
    <t>Итого по задаче 5</t>
  </si>
  <si>
    <t>Задача 6. Обеспечение стабильной благополучной эпизоотической обстановки и защита населения от болезней, общих для человека и животных</t>
  </si>
  <si>
    <t>6.1.</t>
  </si>
  <si>
    <t>Обеспечение осуществления отлова, транспортировки, учета, содержания, умерщвления, утилизации безнадзорных и бродячих животных</t>
  </si>
  <si>
    <t>Департамент городского хозяйства Администрации города Ханты-Мансийска</t>
  </si>
  <si>
    <t>Муниципальное казенное учреждение "Служба муниципального заказа в ЖКХ"</t>
  </si>
  <si>
    <t>Итого по задаче 6</t>
  </si>
  <si>
    <t>Всего по программе</t>
  </si>
  <si>
    <t>Приложение 2</t>
  </si>
  <si>
    <t>к муниципальной программе</t>
  </si>
  <si>
    <t>"Развитие агропромышленного комплекса</t>
  </si>
  <si>
    <t>на территории города Ханты-Мансийска" на 2013 - 2015 годы</t>
  </si>
  <si>
    <t>ПЕРЕЧЕНЬ</t>
  </si>
  <si>
    <t>ПРОГРАММНЫХ МЕРОПРИЯТИЙ</t>
  </si>
  <si>
    <t xml:space="preserve">
</t>
  </si>
  <si>
    <t xml:space="preserve">Приложение  к постановлению 
Администрации города Ханты-Мансийска от  _____ ______ 2015 №_____
"О внесении изменений в постановление Администрации города Ханты-Мансийска от 20.05.2013 № 507 
 "О муниципальной программе "Развитие агропромышленного комплекса в городе Ханты-Мансийске  на 2013 - 2015 годы"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</si>
</sst>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BreakPreview" topLeftCell="A55" zoomScaleNormal="100" zoomScaleSheetLayoutView="100" workbookViewId="0">
      <selection activeCell="I65" sqref="I65"/>
    </sheetView>
  </sheetViews>
  <sheetFormatPr defaultRowHeight="15" x14ac:dyDescent="0.25"/>
  <cols>
    <col min="1" max="1" width="9.140625" style="6"/>
    <col min="2" max="2" width="32.7109375" customWidth="1"/>
    <col min="3" max="3" width="29" customWidth="1"/>
    <col min="4" max="4" width="25.42578125" customWidth="1"/>
    <col min="5" max="5" width="23.140625" customWidth="1"/>
    <col min="6" max="9" width="11.5703125" customWidth="1"/>
  </cols>
  <sheetData>
    <row r="1" spans="1:9" ht="15.75" customHeight="1" x14ac:dyDescent="0.25">
      <c r="I1" s="4"/>
    </row>
    <row r="2" spans="1:9" ht="81.75" customHeight="1" x14ac:dyDescent="0.25">
      <c r="A2" s="11" t="s">
        <v>87</v>
      </c>
      <c r="B2" s="11"/>
      <c r="C2" s="11"/>
      <c r="D2" s="11"/>
      <c r="E2" s="11"/>
      <c r="F2" s="11"/>
      <c r="G2" s="11"/>
      <c r="H2" s="11"/>
      <c r="I2" s="11"/>
    </row>
    <row r="3" spans="1:9" ht="21.75" customHeight="1" x14ac:dyDescent="0.25">
      <c r="I3" s="5" t="s">
        <v>86</v>
      </c>
    </row>
    <row r="4" spans="1:9" ht="15.75" x14ac:dyDescent="0.25">
      <c r="I4" s="3" t="s">
        <v>80</v>
      </c>
    </row>
    <row r="5" spans="1:9" ht="15.75" x14ac:dyDescent="0.25">
      <c r="I5" s="3" t="s">
        <v>81</v>
      </c>
    </row>
    <row r="6" spans="1:9" ht="15.75" x14ac:dyDescent="0.25">
      <c r="I6" s="3" t="s">
        <v>82</v>
      </c>
    </row>
    <row r="7" spans="1:9" ht="15.75" x14ac:dyDescent="0.25">
      <c r="I7" s="3" t="s">
        <v>83</v>
      </c>
    </row>
    <row r="8" spans="1:9" ht="15.75" x14ac:dyDescent="0.25">
      <c r="I8" s="3"/>
    </row>
    <row r="9" spans="1:9" ht="15.75" x14ac:dyDescent="0.25">
      <c r="A9" s="10" t="s">
        <v>84</v>
      </c>
      <c r="B9" s="10"/>
      <c r="C9" s="10"/>
      <c r="D9" s="10"/>
      <c r="E9" s="10"/>
      <c r="F9" s="10"/>
      <c r="G9" s="10"/>
      <c r="H9" s="10"/>
      <c r="I9" s="10"/>
    </row>
    <row r="10" spans="1:9" ht="15.75" x14ac:dyDescent="0.25">
      <c r="A10" s="10" t="s">
        <v>85</v>
      </c>
      <c r="B10" s="10"/>
      <c r="C10" s="10"/>
      <c r="D10" s="10"/>
      <c r="E10" s="10"/>
      <c r="F10" s="10"/>
      <c r="G10" s="10"/>
      <c r="H10" s="10"/>
      <c r="I10" s="10"/>
    </row>
    <row r="11" spans="1:9" ht="15.75" x14ac:dyDescent="0.25">
      <c r="I11" s="3"/>
    </row>
    <row r="12" spans="1:9" ht="15.75" x14ac:dyDescent="0.25">
      <c r="A12" s="9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9" t="s">
        <v>5</v>
      </c>
      <c r="G12" s="9"/>
      <c r="H12" s="9"/>
      <c r="I12" s="9"/>
    </row>
    <row r="13" spans="1:9" ht="15.75" x14ac:dyDescent="0.25">
      <c r="A13" s="9"/>
      <c r="B13" s="9"/>
      <c r="C13" s="9"/>
      <c r="D13" s="9"/>
      <c r="E13" s="9"/>
      <c r="F13" s="9" t="s">
        <v>6</v>
      </c>
      <c r="G13" s="9" t="s">
        <v>7</v>
      </c>
      <c r="H13" s="9"/>
      <c r="I13" s="9"/>
    </row>
    <row r="14" spans="1:9" ht="15.75" x14ac:dyDescent="0.25">
      <c r="A14" s="9"/>
      <c r="B14" s="9"/>
      <c r="C14" s="9"/>
      <c r="D14" s="9"/>
      <c r="E14" s="9"/>
      <c r="F14" s="9"/>
      <c r="G14" s="1" t="s">
        <v>8</v>
      </c>
      <c r="H14" s="1" t="s">
        <v>9</v>
      </c>
      <c r="I14" s="1" t="s">
        <v>10</v>
      </c>
    </row>
    <row r="15" spans="1:9" ht="15.75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</row>
    <row r="16" spans="1:9" ht="53.25" customHeight="1" x14ac:dyDescent="0.25">
      <c r="A16" s="8" t="s">
        <v>11</v>
      </c>
      <c r="B16" s="8"/>
      <c r="C16" s="8"/>
      <c r="D16" s="8"/>
      <c r="E16" s="8"/>
      <c r="F16" s="8"/>
      <c r="G16" s="8"/>
      <c r="H16" s="8"/>
      <c r="I16" s="8"/>
    </row>
    <row r="17" spans="1:9" ht="28.5" customHeight="1" x14ac:dyDescent="0.25">
      <c r="A17" s="8" t="s">
        <v>12</v>
      </c>
      <c r="B17" s="8"/>
      <c r="C17" s="8"/>
      <c r="D17" s="8"/>
      <c r="E17" s="8"/>
      <c r="F17" s="8"/>
      <c r="G17" s="8"/>
      <c r="H17" s="8"/>
      <c r="I17" s="8"/>
    </row>
    <row r="18" spans="1:9" ht="84" customHeight="1" x14ac:dyDescent="0.25">
      <c r="A18" s="1" t="s">
        <v>13</v>
      </c>
      <c r="B18" s="2" t="s">
        <v>14</v>
      </c>
      <c r="C18" s="2" t="s">
        <v>15</v>
      </c>
      <c r="D18" s="2" t="s">
        <v>16</v>
      </c>
      <c r="E18" s="2" t="s">
        <v>17</v>
      </c>
      <c r="F18" s="7">
        <f>G18+H18+I18</f>
        <v>75.699999999999989</v>
      </c>
      <c r="G18" s="7">
        <v>26.9</v>
      </c>
      <c r="H18" s="7">
        <v>48.8</v>
      </c>
      <c r="I18" s="7">
        <v>0</v>
      </c>
    </row>
    <row r="19" spans="1:9" ht="99.75" customHeight="1" x14ac:dyDescent="0.25">
      <c r="A19" s="1" t="s">
        <v>18</v>
      </c>
      <c r="B19" s="2" t="s">
        <v>19</v>
      </c>
      <c r="C19" s="2" t="s">
        <v>15</v>
      </c>
      <c r="D19" s="2" t="s">
        <v>16</v>
      </c>
      <c r="E19" s="2" t="s">
        <v>17</v>
      </c>
      <c r="F19" s="7">
        <f>G19+H19+I19</f>
        <v>127</v>
      </c>
      <c r="G19" s="7">
        <v>20</v>
      </c>
      <c r="H19" s="7">
        <v>0</v>
      </c>
      <c r="I19" s="7">
        <v>107</v>
      </c>
    </row>
    <row r="20" spans="1:9" ht="15.75" x14ac:dyDescent="0.25">
      <c r="A20" s="8" t="s">
        <v>20</v>
      </c>
      <c r="B20" s="8"/>
      <c r="C20" s="8"/>
      <c r="D20" s="8"/>
      <c r="E20" s="2" t="s">
        <v>21</v>
      </c>
      <c r="F20" s="7">
        <f>F21+F22</f>
        <v>202.7</v>
      </c>
      <c r="G20" s="7">
        <f t="shared" ref="G20:I20" si="0">G21+G22</f>
        <v>46.9</v>
      </c>
      <c r="H20" s="7">
        <f t="shared" si="0"/>
        <v>48.8</v>
      </c>
      <c r="I20" s="7">
        <f t="shared" si="0"/>
        <v>107</v>
      </c>
    </row>
    <row r="21" spans="1:9" ht="31.5" x14ac:dyDescent="0.25">
      <c r="A21" s="8"/>
      <c r="B21" s="8"/>
      <c r="C21" s="8"/>
      <c r="D21" s="8"/>
      <c r="E21" s="2" t="s">
        <v>17</v>
      </c>
      <c r="F21" s="7">
        <f>F18+F19</f>
        <v>202.7</v>
      </c>
      <c r="G21" s="7">
        <f t="shared" ref="G21:I21" si="1">G18+G19</f>
        <v>46.9</v>
      </c>
      <c r="H21" s="7">
        <f t="shared" si="1"/>
        <v>48.8</v>
      </c>
      <c r="I21" s="7">
        <f t="shared" si="1"/>
        <v>107</v>
      </c>
    </row>
    <row r="22" spans="1:9" ht="15.75" x14ac:dyDescent="0.25">
      <c r="A22" s="8"/>
      <c r="B22" s="8"/>
      <c r="C22" s="8"/>
      <c r="D22" s="8"/>
      <c r="E22" s="2" t="s">
        <v>22</v>
      </c>
      <c r="F22" s="7">
        <v>0</v>
      </c>
      <c r="G22" s="7">
        <v>0</v>
      </c>
      <c r="H22" s="7">
        <v>0</v>
      </c>
      <c r="I22" s="7">
        <v>0</v>
      </c>
    </row>
    <row r="23" spans="1:9" ht="21" customHeight="1" x14ac:dyDescent="0.25">
      <c r="A23" s="8" t="s">
        <v>23</v>
      </c>
      <c r="B23" s="8"/>
      <c r="C23" s="8"/>
      <c r="D23" s="8"/>
      <c r="E23" s="8"/>
      <c r="F23" s="8"/>
      <c r="G23" s="8"/>
      <c r="H23" s="8"/>
      <c r="I23" s="8"/>
    </row>
    <row r="24" spans="1:9" ht="98.25" customHeight="1" x14ac:dyDescent="0.25">
      <c r="A24" s="1" t="s">
        <v>24</v>
      </c>
      <c r="B24" s="2" t="s">
        <v>25</v>
      </c>
      <c r="C24" s="2" t="s">
        <v>15</v>
      </c>
      <c r="D24" s="2" t="s">
        <v>16</v>
      </c>
      <c r="E24" s="2" t="s">
        <v>17</v>
      </c>
      <c r="F24" s="7">
        <f>G24+H24+I24</f>
        <v>2018.5</v>
      </c>
      <c r="G24" s="7">
        <v>156.6</v>
      </c>
      <c r="H24" s="7">
        <v>1011.9</v>
      </c>
      <c r="I24" s="7">
        <v>850</v>
      </c>
    </row>
    <row r="25" spans="1:9" ht="183.75" customHeight="1" x14ac:dyDescent="0.25">
      <c r="A25" s="1" t="s">
        <v>26</v>
      </c>
      <c r="B25" s="2" t="s">
        <v>27</v>
      </c>
      <c r="C25" s="2" t="s">
        <v>15</v>
      </c>
      <c r="D25" s="2" t="s">
        <v>16</v>
      </c>
      <c r="E25" s="2" t="s">
        <v>17</v>
      </c>
      <c r="F25" s="7">
        <f t="shared" ref="F25:F27" si="2">G25+H25+I25</f>
        <v>3621.76</v>
      </c>
      <c r="G25" s="7">
        <v>821.96</v>
      </c>
      <c r="H25" s="7">
        <v>1288</v>
      </c>
      <c r="I25" s="7">
        <v>1511.8</v>
      </c>
    </row>
    <row r="26" spans="1:9" ht="165" customHeight="1" x14ac:dyDescent="0.25">
      <c r="A26" s="1" t="s">
        <v>28</v>
      </c>
      <c r="B26" s="2" t="s">
        <v>29</v>
      </c>
      <c r="C26" s="2" t="s">
        <v>15</v>
      </c>
      <c r="D26" s="2" t="s">
        <v>16</v>
      </c>
      <c r="E26" s="2" t="s">
        <v>17</v>
      </c>
      <c r="F26" s="7">
        <f t="shared" si="2"/>
        <v>1680.9</v>
      </c>
      <c r="G26" s="7">
        <v>0</v>
      </c>
      <c r="H26" s="7">
        <v>1680.9</v>
      </c>
      <c r="I26" s="7">
        <v>0</v>
      </c>
    </row>
    <row r="27" spans="1:9" ht="99.75" customHeight="1" x14ac:dyDescent="0.25">
      <c r="A27" s="1" t="s">
        <v>30</v>
      </c>
      <c r="B27" s="2" t="s">
        <v>31</v>
      </c>
      <c r="C27" s="2" t="s">
        <v>15</v>
      </c>
      <c r="D27" s="2" t="s">
        <v>16</v>
      </c>
      <c r="E27" s="2" t="s">
        <v>17</v>
      </c>
      <c r="F27" s="7">
        <f t="shared" si="2"/>
        <v>0</v>
      </c>
      <c r="G27" s="7">
        <v>0</v>
      </c>
      <c r="H27" s="7">
        <v>0</v>
      </c>
      <c r="I27" s="7">
        <v>0</v>
      </c>
    </row>
    <row r="28" spans="1:9" ht="15.75" x14ac:dyDescent="0.25">
      <c r="A28" s="8" t="s">
        <v>32</v>
      </c>
      <c r="B28" s="8"/>
      <c r="C28" s="8"/>
      <c r="D28" s="8"/>
      <c r="E28" s="2" t="s">
        <v>21</v>
      </c>
      <c r="F28" s="7">
        <f>F29</f>
        <v>7321.16</v>
      </c>
      <c r="G28" s="7">
        <f t="shared" ref="G28:I28" si="3">G29</f>
        <v>978.56000000000006</v>
      </c>
      <c r="H28" s="7">
        <f t="shared" si="3"/>
        <v>3980.8</v>
      </c>
      <c r="I28" s="7">
        <f t="shared" si="3"/>
        <v>2361.8000000000002</v>
      </c>
    </row>
    <row r="29" spans="1:9" ht="31.5" x14ac:dyDescent="0.25">
      <c r="A29" s="8"/>
      <c r="B29" s="8"/>
      <c r="C29" s="8"/>
      <c r="D29" s="8"/>
      <c r="E29" s="2" t="s">
        <v>17</v>
      </c>
      <c r="F29" s="7">
        <f>F24+F25+F26+F27</f>
        <v>7321.16</v>
      </c>
      <c r="G29" s="7">
        <f t="shared" ref="G29:I29" si="4">G24+G25+G26+G27</f>
        <v>978.56000000000006</v>
      </c>
      <c r="H29" s="7">
        <f t="shared" si="4"/>
        <v>3980.8</v>
      </c>
      <c r="I29" s="7">
        <f t="shared" si="4"/>
        <v>2361.8000000000002</v>
      </c>
    </row>
    <row r="30" spans="1:9" ht="15.75" x14ac:dyDescent="0.25">
      <c r="A30" s="8"/>
      <c r="B30" s="8"/>
      <c r="C30" s="8"/>
      <c r="D30" s="8"/>
      <c r="E30" s="2" t="s">
        <v>22</v>
      </c>
      <c r="F30" s="7">
        <v>0</v>
      </c>
      <c r="G30" s="7">
        <v>0</v>
      </c>
      <c r="H30" s="7">
        <v>0</v>
      </c>
      <c r="I30" s="7">
        <v>0</v>
      </c>
    </row>
    <row r="31" spans="1:9" ht="22.5" customHeight="1" x14ac:dyDescent="0.25">
      <c r="A31" s="8" t="s">
        <v>33</v>
      </c>
      <c r="B31" s="8"/>
      <c r="C31" s="8"/>
      <c r="D31" s="8"/>
      <c r="E31" s="8"/>
      <c r="F31" s="8"/>
      <c r="G31" s="8"/>
      <c r="H31" s="8"/>
      <c r="I31" s="8"/>
    </row>
    <row r="32" spans="1:9" ht="78.75" x14ac:dyDescent="0.25">
      <c r="A32" s="1" t="s">
        <v>34</v>
      </c>
      <c r="B32" s="2" t="s">
        <v>35</v>
      </c>
      <c r="C32" s="2" t="s">
        <v>15</v>
      </c>
      <c r="D32" s="2" t="s">
        <v>16</v>
      </c>
      <c r="E32" s="2" t="s">
        <v>17</v>
      </c>
      <c r="F32" s="7">
        <f>G32+H32+I32</f>
        <v>1581.1</v>
      </c>
      <c r="G32" s="7">
        <v>154.80000000000001</v>
      </c>
      <c r="H32" s="7">
        <v>1426.3</v>
      </c>
      <c r="I32" s="7">
        <v>0</v>
      </c>
    </row>
    <row r="33" spans="1:9" ht="78.75" x14ac:dyDescent="0.25">
      <c r="A33" s="1" t="s">
        <v>36</v>
      </c>
      <c r="B33" s="2" t="s">
        <v>37</v>
      </c>
      <c r="C33" s="2" t="s">
        <v>15</v>
      </c>
      <c r="D33" s="2" t="s">
        <v>16</v>
      </c>
      <c r="E33" s="2" t="s">
        <v>17</v>
      </c>
      <c r="F33" s="7">
        <f t="shared" ref="F33:F35" si="5">G33+H33+I33</f>
        <v>3617.8</v>
      </c>
      <c r="G33" s="7">
        <v>0</v>
      </c>
      <c r="H33" s="7">
        <v>582.20000000000005</v>
      </c>
      <c r="I33" s="7">
        <v>3035.6</v>
      </c>
    </row>
    <row r="34" spans="1:9" ht="78.75" x14ac:dyDescent="0.25">
      <c r="A34" s="1" t="s">
        <v>38</v>
      </c>
      <c r="B34" s="2" t="s">
        <v>39</v>
      </c>
      <c r="C34" s="2" t="s">
        <v>15</v>
      </c>
      <c r="D34" s="2" t="s">
        <v>16</v>
      </c>
      <c r="E34" s="2" t="s">
        <v>17</v>
      </c>
      <c r="F34" s="7">
        <f t="shared" si="5"/>
        <v>3872</v>
      </c>
      <c r="G34" s="7">
        <v>545.20000000000005</v>
      </c>
      <c r="H34" s="7">
        <v>671.8</v>
      </c>
      <c r="I34" s="7">
        <v>2655</v>
      </c>
    </row>
    <row r="35" spans="1:9" ht="78.75" x14ac:dyDescent="0.25">
      <c r="A35" s="1" t="s">
        <v>40</v>
      </c>
      <c r="B35" s="2" t="s">
        <v>41</v>
      </c>
      <c r="C35" s="2" t="s">
        <v>15</v>
      </c>
      <c r="D35" s="2" t="s">
        <v>16</v>
      </c>
      <c r="E35" s="2" t="s">
        <v>17</v>
      </c>
      <c r="F35" s="7">
        <f t="shared" si="5"/>
        <v>813</v>
      </c>
      <c r="G35" s="7">
        <v>374.2</v>
      </c>
      <c r="H35" s="7">
        <v>163.4</v>
      </c>
      <c r="I35" s="7">
        <v>275.39999999999998</v>
      </c>
    </row>
    <row r="36" spans="1:9" ht="15.75" x14ac:dyDescent="0.25">
      <c r="A36" s="8" t="s">
        <v>42</v>
      </c>
      <c r="B36" s="8"/>
      <c r="C36" s="8"/>
      <c r="D36" s="8"/>
      <c r="E36" s="2" t="s">
        <v>21</v>
      </c>
      <c r="F36" s="7">
        <f>F37</f>
        <v>9883.9</v>
      </c>
      <c r="G36" s="7">
        <f t="shared" ref="G36:I36" si="6">G37</f>
        <v>1074.2</v>
      </c>
      <c r="H36" s="7">
        <f t="shared" si="6"/>
        <v>2843.7000000000003</v>
      </c>
      <c r="I36" s="7">
        <f t="shared" si="6"/>
        <v>5966</v>
      </c>
    </row>
    <row r="37" spans="1:9" ht="31.5" x14ac:dyDescent="0.25">
      <c r="A37" s="8"/>
      <c r="B37" s="8"/>
      <c r="C37" s="8"/>
      <c r="D37" s="8"/>
      <c r="E37" s="2" t="s">
        <v>17</v>
      </c>
      <c r="F37" s="7">
        <f>F32+F33+F34+F35</f>
        <v>9883.9</v>
      </c>
      <c r="G37" s="7">
        <f t="shared" ref="G37:I37" si="7">G32+G33+G34+G35</f>
        <v>1074.2</v>
      </c>
      <c r="H37" s="7">
        <f t="shared" si="7"/>
        <v>2843.7000000000003</v>
      </c>
      <c r="I37" s="7">
        <f t="shared" si="7"/>
        <v>5966</v>
      </c>
    </row>
    <row r="38" spans="1:9" ht="15.75" x14ac:dyDescent="0.25">
      <c r="A38" s="8"/>
      <c r="B38" s="8"/>
      <c r="C38" s="8"/>
      <c r="D38" s="8"/>
      <c r="E38" s="2" t="s">
        <v>22</v>
      </c>
      <c r="F38" s="7">
        <v>0</v>
      </c>
      <c r="G38" s="7">
        <v>0</v>
      </c>
      <c r="H38" s="7">
        <v>0</v>
      </c>
      <c r="I38" s="7">
        <v>0</v>
      </c>
    </row>
    <row r="39" spans="1:9" ht="39.75" customHeight="1" x14ac:dyDescent="0.25">
      <c r="A39" s="8" t="s">
        <v>43</v>
      </c>
      <c r="B39" s="8"/>
      <c r="C39" s="8"/>
      <c r="D39" s="8"/>
      <c r="E39" s="8"/>
      <c r="F39" s="8"/>
      <c r="G39" s="8"/>
      <c r="H39" s="8"/>
      <c r="I39" s="8"/>
    </row>
    <row r="40" spans="1:9" ht="110.25" x14ac:dyDescent="0.25">
      <c r="A40" s="1" t="s">
        <v>44</v>
      </c>
      <c r="B40" s="2" t="s">
        <v>45</v>
      </c>
      <c r="C40" s="2" t="s">
        <v>15</v>
      </c>
      <c r="D40" s="2" t="s">
        <v>16</v>
      </c>
      <c r="E40" s="2" t="s">
        <v>22</v>
      </c>
      <c r="F40" s="7">
        <f>G40+H40+I40</f>
        <v>11186</v>
      </c>
      <c r="G40" s="7">
        <v>10686</v>
      </c>
      <c r="H40" s="7">
        <v>0</v>
      </c>
      <c r="I40" s="7">
        <v>500</v>
      </c>
    </row>
    <row r="41" spans="1:9" ht="78.75" x14ac:dyDescent="0.25">
      <c r="A41" s="1" t="s">
        <v>46</v>
      </c>
      <c r="B41" s="2" t="s">
        <v>47</v>
      </c>
      <c r="C41" s="2" t="s">
        <v>15</v>
      </c>
      <c r="D41" s="2" t="s">
        <v>16</v>
      </c>
      <c r="E41" s="2" t="s">
        <v>22</v>
      </c>
      <c r="F41" s="7">
        <f t="shared" ref="F41:F44" si="8">G41+H41+I41</f>
        <v>1114</v>
      </c>
      <c r="G41" s="7">
        <v>614</v>
      </c>
      <c r="H41" s="7">
        <v>0</v>
      </c>
      <c r="I41" s="7">
        <v>500</v>
      </c>
    </row>
    <row r="42" spans="1:9" ht="78.75" x14ac:dyDescent="0.25">
      <c r="A42" s="1" t="s">
        <v>48</v>
      </c>
      <c r="B42" s="2" t="s">
        <v>49</v>
      </c>
      <c r="C42" s="2" t="s">
        <v>15</v>
      </c>
      <c r="D42" s="2" t="s">
        <v>16</v>
      </c>
      <c r="E42" s="2" t="s">
        <v>22</v>
      </c>
      <c r="F42" s="7">
        <f t="shared" si="8"/>
        <v>4000</v>
      </c>
      <c r="G42" s="7">
        <v>4000</v>
      </c>
      <c r="H42" s="7">
        <v>0</v>
      </c>
      <c r="I42" s="7">
        <v>0</v>
      </c>
    </row>
    <row r="43" spans="1:9" ht="94.5" x14ac:dyDescent="0.25">
      <c r="A43" s="1" t="s">
        <v>50</v>
      </c>
      <c r="B43" s="2" t="s">
        <v>51</v>
      </c>
      <c r="C43" s="2" t="s">
        <v>15</v>
      </c>
      <c r="D43" s="2" t="s">
        <v>16</v>
      </c>
      <c r="E43" s="2" t="s">
        <v>17</v>
      </c>
      <c r="F43" s="7">
        <f t="shared" si="8"/>
        <v>28579.239999999998</v>
      </c>
      <c r="G43" s="7">
        <v>6956.24</v>
      </c>
      <c r="H43" s="7">
        <v>11744</v>
      </c>
      <c r="I43" s="7">
        <v>9879</v>
      </c>
    </row>
    <row r="44" spans="1:9" ht="94.5" x14ac:dyDescent="0.25">
      <c r="A44" s="1" t="s">
        <v>52</v>
      </c>
      <c r="B44" s="2" t="s">
        <v>53</v>
      </c>
      <c r="C44" s="2" t="s">
        <v>54</v>
      </c>
      <c r="D44" s="2" t="s">
        <v>54</v>
      </c>
      <c r="E44" s="2" t="s">
        <v>22</v>
      </c>
      <c r="F44" s="7">
        <f t="shared" si="8"/>
        <v>70000</v>
      </c>
      <c r="G44" s="7">
        <v>41000</v>
      </c>
      <c r="H44" s="7">
        <v>29000</v>
      </c>
      <c r="I44" s="7">
        <v>0</v>
      </c>
    </row>
    <row r="45" spans="1:9" ht="15.75" x14ac:dyDescent="0.25">
      <c r="A45" s="8" t="s">
        <v>55</v>
      </c>
      <c r="B45" s="8"/>
      <c r="C45" s="8"/>
      <c r="D45" s="8"/>
      <c r="E45" s="2" t="s">
        <v>21</v>
      </c>
      <c r="F45" s="7">
        <f>F46+F47</f>
        <v>114879.23999999999</v>
      </c>
      <c r="G45" s="7">
        <f t="shared" ref="G45:I45" si="9">G46+G47</f>
        <v>63256.24</v>
      </c>
      <c r="H45" s="7">
        <f t="shared" si="9"/>
        <v>40744</v>
      </c>
      <c r="I45" s="7">
        <f t="shared" si="9"/>
        <v>10879</v>
      </c>
    </row>
    <row r="46" spans="1:9" ht="31.5" x14ac:dyDescent="0.25">
      <c r="A46" s="8"/>
      <c r="B46" s="8"/>
      <c r="C46" s="8"/>
      <c r="D46" s="8"/>
      <c r="E46" s="2" t="s">
        <v>17</v>
      </c>
      <c r="F46" s="7">
        <f>F43</f>
        <v>28579.239999999998</v>
      </c>
      <c r="G46" s="7">
        <f t="shared" ref="G46:I46" si="10">G43</f>
        <v>6956.24</v>
      </c>
      <c r="H46" s="7">
        <f t="shared" si="10"/>
        <v>11744</v>
      </c>
      <c r="I46" s="7">
        <f t="shared" si="10"/>
        <v>9879</v>
      </c>
    </row>
    <row r="47" spans="1:9" ht="15.75" x14ac:dyDescent="0.25">
      <c r="A47" s="8"/>
      <c r="B47" s="8"/>
      <c r="C47" s="8"/>
      <c r="D47" s="8"/>
      <c r="E47" s="2" t="s">
        <v>22</v>
      </c>
      <c r="F47" s="7">
        <f>F40+F41+F42+F44</f>
        <v>86300</v>
      </c>
      <c r="G47" s="7">
        <f t="shared" ref="G47:I47" si="11">G40+G41+G42+G44</f>
        <v>56300</v>
      </c>
      <c r="H47" s="7">
        <f t="shared" si="11"/>
        <v>29000</v>
      </c>
      <c r="I47" s="7">
        <f t="shared" si="11"/>
        <v>1000</v>
      </c>
    </row>
    <row r="48" spans="1:9" ht="21.75" customHeight="1" x14ac:dyDescent="0.25">
      <c r="A48" s="8" t="s">
        <v>56</v>
      </c>
      <c r="B48" s="8"/>
      <c r="C48" s="8"/>
      <c r="D48" s="8"/>
      <c r="E48" s="8"/>
      <c r="F48" s="8"/>
      <c r="G48" s="8"/>
      <c r="H48" s="8"/>
      <c r="I48" s="8"/>
    </row>
    <row r="49" spans="1:9" ht="130.5" customHeight="1" x14ac:dyDescent="0.25">
      <c r="A49" s="1" t="s">
        <v>57</v>
      </c>
      <c r="B49" s="2" t="s">
        <v>58</v>
      </c>
      <c r="C49" s="2" t="s">
        <v>15</v>
      </c>
      <c r="D49" s="2" t="s">
        <v>59</v>
      </c>
      <c r="E49" s="2" t="s">
        <v>22</v>
      </c>
      <c r="F49" s="7">
        <v>0</v>
      </c>
      <c r="G49" s="7">
        <v>0</v>
      </c>
      <c r="H49" s="7">
        <v>0</v>
      </c>
      <c r="I49" s="7">
        <v>0</v>
      </c>
    </row>
    <row r="50" spans="1:9" ht="103.5" customHeight="1" x14ac:dyDescent="0.25">
      <c r="A50" s="1" t="s">
        <v>60</v>
      </c>
      <c r="B50" s="2" t="s">
        <v>61</v>
      </c>
      <c r="C50" s="2" t="s">
        <v>15</v>
      </c>
      <c r="D50" s="2" t="s">
        <v>16</v>
      </c>
      <c r="E50" s="2" t="s">
        <v>17</v>
      </c>
      <c r="F50" s="7">
        <v>1446.5</v>
      </c>
      <c r="G50" s="7">
        <v>362.5</v>
      </c>
      <c r="H50" s="7">
        <v>84</v>
      </c>
      <c r="I50" s="7">
        <v>1000</v>
      </c>
    </row>
    <row r="51" spans="1:9" ht="98.25" customHeight="1" x14ac:dyDescent="0.25">
      <c r="A51" s="1" t="s">
        <v>62</v>
      </c>
      <c r="B51" s="2" t="s">
        <v>63</v>
      </c>
      <c r="C51" s="2"/>
      <c r="D51" s="2" t="s">
        <v>59</v>
      </c>
      <c r="E51" s="2" t="s">
        <v>64</v>
      </c>
      <c r="F51" s="7"/>
      <c r="G51" s="7"/>
      <c r="H51" s="7"/>
      <c r="I51" s="7"/>
    </row>
    <row r="52" spans="1:9" ht="194.25" customHeight="1" x14ac:dyDescent="0.25">
      <c r="A52" s="1" t="s">
        <v>65</v>
      </c>
      <c r="B52" s="2" t="s">
        <v>66</v>
      </c>
      <c r="C52" s="2"/>
      <c r="D52" s="2" t="s">
        <v>54</v>
      </c>
      <c r="E52" s="2" t="s">
        <v>64</v>
      </c>
      <c r="F52" s="7"/>
      <c r="G52" s="7"/>
      <c r="H52" s="7"/>
      <c r="I52" s="7"/>
    </row>
    <row r="53" spans="1:9" ht="162" customHeight="1" x14ac:dyDescent="0.25">
      <c r="A53" s="1" t="s">
        <v>67</v>
      </c>
      <c r="B53" s="2" t="s">
        <v>68</v>
      </c>
      <c r="C53" s="2"/>
      <c r="D53" s="2" t="s">
        <v>16</v>
      </c>
      <c r="E53" s="2" t="s">
        <v>64</v>
      </c>
      <c r="F53" s="7"/>
      <c r="G53" s="7"/>
      <c r="H53" s="7"/>
      <c r="I53" s="7"/>
    </row>
    <row r="54" spans="1:9" ht="139.5" customHeight="1" x14ac:dyDescent="0.25">
      <c r="A54" s="1" t="s">
        <v>69</v>
      </c>
      <c r="B54" s="2" t="s">
        <v>70</v>
      </c>
      <c r="C54" s="2"/>
      <c r="D54" s="2" t="s">
        <v>71</v>
      </c>
      <c r="E54" s="2" t="s">
        <v>64</v>
      </c>
      <c r="F54" s="7"/>
      <c r="G54" s="7"/>
      <c r="H54" s="7"/>
      <c r="I54" s="7"/>
    </row>
    <row r="55" spans="1:9" ht="15.75" x14ac:dyDescent="0.25">
      <c r="A55" s="8" t="s">
        <v>72</v>
      </c>
      <c r="B55" s="8"/>
      <c r="C55" s="8"/>
      <c r="D55" s="8"/>
      <c r="E55" s="2" t="s">
        <v>21</v>
      </c>
      <c r="F55" s="7">
        <v>1446.5</v>
      </c>
      <c r="G55" s="7">
        <v>362.5</v>
      </c>
      <c r="H55" s="7">
        <v>84</v>
      </c>
      <c r="I55" s="7">
        <v>1000</v>
      </c>
    </row>
    <row r="56" spans="1:9" ht="31.5" x14ac:dyDescent="0.25">
      <c r="A56" s="8"/>
      <c r="B56" s="8"/>
      <c r="C56" s="8"/>
      <c r="D56" s="8"/>
      <c r="E56" s="2" t="s">
        <v>17</v>
      </c>
      <c r="F56" s="7">
        <v>1446.5</v>
      </c>
      <c r="G56" s="7">
        <v>362.5</v>
      </c>
      <c r="H56" s="7">
        <v>84</v>
      </c>
      <c r="I56" s="7">
        <v>1000</v>
      </c>
    </row>
    <row r="57" spans="1:9" ht="15.75" x14ac:dyDescent="0.25">
      <c r="A57" s="8"/>
      <c r="B57" s="8"/>
      <c r="C57" s="8"/>
      <c r="D57" s="8"/>
      <c r="E57" s="2" t="s">
        <v>22</v>
      </c>
      <c r="F57" s="7">
        <v>0</v>
      </c>
      <c r="G57" s="7">
        <v>0</v>
      </c>
      <c r="H57" s="7">
        <v>0</v>
      </c>
      <c r="I57" s="7">
        <v>0</v>
      </c>
    </row>
    <row r="58" spans="1:9" ht="35.25" customHeight="1" x14ac:dyDescent="0.25">
      <c r="A58" s="8" t="s">
        <v>73</v>
      </c>
      <c r="B58" s="8"/>
      <c r="C58" s="8"/>
      <c r="D58" s="8"/>
      <c r="E58" s="8"/>
      <c r="F58" s="8"/>
      <c r="G58" s="8"/>
      <c r="H58" s="8"/>
      <c r="I58" s="8"/>
    </row>
    <row r="59" spans="1:9" ht="94.5" x14ac:dyDescent="0.25">
      <c r="A59" s="1" t="s">
        <v>74</v>
      </c>
      <c r="B59" s="2" t="s">
        <v>75</v>
      </c>
      <c r="C59" s="2" t="s">
        <v>76</v>
      </c>
      <c r="D59" s="2" t="s">
        <v>77</v>
      </c>
      <c r="E59" s="2" t="s">
        <v>17</v>
      </c>
      <c r="F59" s="7">
        <v>1184.2</v>
      </c>
      <c r="G59" s="7">
        <v>0</v>
      </c>
      <c r="H59" s="7">
        <v>592.1</v>
      </c>
      <c r="I59" s="7">
        <v>592.1</v>
      </c>
    </row>
    <row r="60" spans="1:9" ht="15.75" x14ac:dyDescent="0.25">
      <c r="A60" s="8" t="s">
        <v>78</v>
      </c>
      <c r="B60" s="8"/>
      <c r="C60" s="8"/>
      <c r="D60" s="8"/>
      <c r="E60" s="2" t="s">
        <v>21</v>
      </c>
      <c r="F60" s="7">
        <f>F61+F62</f>
        <v>1184.2</v>
      </c>
      <c r="G60" s="7">
        <f t="shared" ref="G60:I60" si="12">G61+G62</f>
        <v>0</v>
      </c>
      <c r="H60" s="7">
        <f t="shared" si="12"/>
        <v>592.1</v>
      </c>
      <c r="I60" s="7">
        <f t="shared" si="12"/>
        <v>592.1</v>
      </c>
    </row>
    <row r="61" spans="1:9" ht="31.5" x14ac:dyDescent="0.25">
      <c r="A61" s="8"/>
      <c r="B61" s="8"/>
      <c r="C61" s="8"/>
      <c r="D61" s="8"/>
      <c r="E61" s="2" t="s">
        <v>17</v>
      </c>
      <c r="F61" s="7">
        <f>F59</f>
        <v>1184.2</v>
      </c>
      <c r="G61" s="7">
        <f t="shared" ref="G61:I61" si="13">G59</f>
        <v>0</v>
      </c>
      <c r="H61" s="7">
        <f t="shared" si="13"/>
        <v>592.1</v>
      </c>
      <c r="I61" s="7">
        <f t="shared" si="13"/>
        <v>592.1</v>
      </c>
    </row>
    <row r="62" spans="1:9" ht="15.75" x14ac:dyDescent="0.25">
      <c r="A62" s="8"/>
      <c r="B62" s="8"/>
      <c r="C62" s="8"/>
      <c r="D62" s="8"/>
      <c r="E62" s="2" t="s">
        <v>22</v>
      </c>
      <c r="F62" s="7">
        <v>0</v>
      </c>
      <c r="G62" s="7">
        <v>0</v>
      </c>
      <c r="H62" s="7">
        <v>0</v>
      </c>
      <c r="I62" s="7">
        <v>0</v>
      </c>
    </row>
    <row r="63" spans="1:9" ht="15.75" x14ac:dyDescent="0.25">
      <c r="A63" s="8" t="s">
        <v>79</v>
      </c>
      <c r="B63" s="8"/>
      <c r="C63" s="8"/>
      <c r="D63" s="8"/>
      <c r="E63" s="2" t="s">
        <v>21</v>
      </c>
      <c r="F63" s="7">
        <f>F64+F65</f>
        <v>134917.70000000001</v>
      </c>
      <c r="G63" s="7">
        <f t="shared" ref="G63:I63" si="14">G64+G65</f>
        <v>65718.399999999994</v>
      </c>
      <c r="H63" s="7">
        <f t="shared" si="14"/>
        <v>48293.4</v>
      </c>
      <c r="I63" s="7">
        <f t="shared" si="14"/>
        <v>20905.899999999998</v>
      </c>
    </row>
    <row r="64" spans="1:9" ht="31.5" x14ac:dyDescent="0.25">
      <c r="A64" s="8"/>
      <c r="B64" s="8"/>
      <c r="C64" s="8"/>
      <c r="D64" s="8"/>
      <c r="E64" s="2" t="s">
        <v>17</v>
      </c>
      <c r="F64" s="7">
        <f>F21+F29+F37+F46+F56+F61</f>
        <v>48617.7</v>
      </c>
      <c r="G64" s="7">
        <f t="shared" ref="G64:I64" si="15">G21+G29+G37+G46+G56+G61</f>
        <v>9418.4</v>
      </c>
      <c r="H64" s="7">
        <f t="shared" si="15"/>
        <v>19293.400000000001</v>
      </c>
      <c r="I64" s="7">
        <f t="shared" si="15"/>
        <v>19905.899999999998</v>
      </c>
    </row>
    <row r="65" spans="1:9" ht="15.75" x14ac:dyDescent="0.25">
      <c r="A65" s="8"/>
      <c r="B65" s="8"/>
      <c r="C65" s="8"/>
      <c r="D65" s="8"/>
      <c r="E65" s="2" t="s">
        <v>22</v>
      </c>
      <c r="F65" s="7">
        <f>F47</f>
        <v>86300</v>
      </c>
      <c r="G65" s="7">
        <f t="shared" ref="G65:I65" si="16">G47</f>
        <v>56300</v>
      </c>
      <c r="H65" s="7">
        <f t="shared" si="16"/>
        <v>29000</v>
      </c>
      <c r="I65" s="7">
        <f t="shared" si="16"/>
        <v>1000</v>
      </c>
    </row>
  </sheetData>
  <mergeCells count="25">
    <mergeCell ref="A60:D62"/>
    <mergeCell ref="A63:D65"/>
    <mergeCell ref="A9:I9"/>
    <mergeCell ref="A10:I10"/>
    <mergeCell ref="A2:I2"/>
    <mergeCell ref="A36:D38"/>
    <mergeCell ref="A39:I39"/>
    <mergeCell ref="A45:D47"/>
    <mergeCell ref="A48:I48"/>
    <mergeCell ref="A55:D57"/>
    <mergeCell ref="A58:I58"/>
    <mergeCell ref="A16:I16"/>
    <mergeCell ref="A17:I17"/>
    <mergeCell ref="A20:D22"/>
    <mergeCell ref="A23:I23"/>
    <mergeCell ref="A28:D30"/>
    <mergeCell ref="A31:I31"/>
    <mergeCell ref="A12:A14"/>
    <mergeCell ref="B12:B14"/>
    <mergeCell ref="C12:C14"/>
    <mergeCell ref="D12:D14"/>
    <mergeCell ref="E12:E14"/>
    <mergeCell ref="F12:I12"/>
    <mergeCell ref="F13:F14"/>
    <mergeCell ref="G13:I13"/>
  </mergeCells>
  <pageMargins left="0.51181102362204722" right="0.39370078740157483" top="0.59055118110236227" bottom="0" header="0.31496062992125984" footer="0.31496062992125984"/>
  <pageSetup paperSize="9" scale="82" fitToHeight="10" orientation="landscape" r:id="rId1"/>
  <rowBreaks count="2" manualBreakCount="2">
    <brk id="22" max="16383" man="1"/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Ольга Андреевна</dc:creator>
  <cp:lastModifiedBy>Попова Ольга Андреевна</cp:lastModifiedBy>
  <cp:lastPrinted>2015-08-31T04:00:17Z</cp:lastPrinted>
  <dcterms:created xsi:type="dcterms:W3CDTF">2015-08-28T11:38:53Z</dcterms:created>
  <dcterms:modified xsi:type="dcterms:W3CDTF">2015-09-15T11:11:41Z</dcterms:modified>
</cp:coreProperties>
</file>