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на 01.10.2023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K9" i="1"/>
  <c r="E10" i="1"/>
  <c r="H10" i="1" l="1"/>
  <c r="K8" i="1"/>
  <c r="K7" i="1"/>
  <c r="K10" i="1" s="1"/>
  <c r="K6" i="1"/>
</calcChain>
</file>

<file path=xl/sharedStrings.xml><?xml version="1.0" encoding="utf-8"?>
<sst xmlns="http://schemas.openxmlformats.org/spreadsheetml/2006/main" count="22" uniqueCount="20">
  <si>
    <t>Наименование долгового обязательства</t>
  </si>
  <si>
    <t>Название кредитора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</si>
  <si>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</si>
  <si>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</si>
  <si>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</si>
  <si>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Остаток долгового обязательства на начало 2023 года</t>
  </si>
  <si>
    <t>Образование долгового обязательства</t>
  </si>
  <si>
    <t>Погашение долгового обязательства за отчетный период</t>
  </si>
  <si>
    <t>Остаток  долгового обязательства на конец отчетного периода</t>
  </si>
  <si>
    <t>Сведения об объеме муниципального долга</t>
  </si>
  <si>
    <t>Департамент финансов ХМАО-Югры</t>
  </si>
  <si>
    <t>Бюджетный кредит (№2/02-22 от 14.04.2022)</t>
  </si>
  <si>
    <t>Бюджетный кредит (№1/02-23 от 22.02.2023)</t>
  </si>
  <si>
    <t>Бюджетный кредит (№3/02-23 от 03.04.2023)</t>
  </si>
  <si>
    <t>руб.</t>
  </si>
  <si>
    <t>Всего мцниципальный долг</t>
  </si>
  <si>
    <t>Муниципальная гарантия №6 от 31.07.2023</t>
  </si>
  <si>
    <t>АО "Альфа банк" (МДЭП)</t>
  </si>
  <si>
    <t>ставка ЦБ РФ +4%</t>
  </si>
  <si>
    <t>за отчетный период с 01 января 2023 года по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</si>
</sst>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/>
    <xf numFmtId="43" fontId="3" fillId="0" borderId="1" xfId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3" fontId="5" fillId="0" borderId="1" xfId="1" applyFont="1" applyBorder="1"/>
    <xf numFmtId="0" fontId="5" fillId="0" borderId="1" xfId="0" applyFont="1" applyBorder="1"/>
    <xf numFmtId="43" fontId="5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abSelected="1" workbookViewId="0">
      <selection activeCell="E21" sqref="E21"/>
    </sheetView>
  </sheetViews>
  <sheetFormatPr defaultRowHeight="15" x14ac:dyDescent="0.25"/>
  <cols>
    <col min="1" max="1" width="1.28515625" customWidth="1"/>
    <col min="2" max="2" width="2.5703125" customWidth="1"/>
    <col min="3" max="3" width="19.28515625" customWidth="1"/>
    <col min="4" max="4" width="17.5703125" customWidth="1"/>
    <col min="5" max="5" width="16.42578125" customWidth="1"/>
    <col min="6" max="6" width="12.7109375" customWidth="1"/>
    <col min="7" max="7" width="7" customWidth="1"/>
    <col min="8" max="8" width="15.5703125" customWidth="1"/>
    <col min="9" max="9" width="16.7109375" customWidth="1"/>
    <col min="10" max="10" width="17.140625" customWidth="1"/>
    <col min="11" max="11" width="16.42578125" customWidth="1"/>
  </cols>
  <sheetData>
    <row r="2" spans="2:11" ht="18.75" x14ac:dyDescent="0.3">
      <c r="B2" s="1"/>
      <c r="C2" s="15" t="s">
        <v>9</v>
      </c>
      <c r="D2" s="15"/>
      <c r="E2" s="15"/>
      <c r="F2" s="15"/>
      <c r="G2" s="15"/>
      <c r="H2" s="15"/>
      <c r="I2" s="15"/>
      <c r="J2" s="15"/>
      <c r="K2" s="1"/>
    </row>
    <row r="3" spans="2:11" ht="18.75" x14ac:dyDescent="0.3">
      <c r="B3" s="15" t="s">
        <v>19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  <c r="K4" s="11" t="s">
        <v>14</v>
      </c>
    </row>
    <row r="5" spans="2:11" ht="90" x14ac:dyDescent="0.25">
      <c r="B5" s="3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4" t="s">
        <v>8</v>
      </c>
    </row>
    <row r="6" spans="2:11" ht="45" x14ac:dyDescent="0.25">
      <c r="B6" s="3">
        <v>1</v>
      </c>
      <c r="C6" s="4" t="s">
        <v>11</v>
      </c>
      <c r="D6" s="5" t="s">
        <v>10</v>
      </c>
      <c r="E6" s="8">
        <v>160000000</v>
      </c>
      <c r="F6" s="9">
        <v>45030</v>
      </c>
      <c r="G6" s="6">
        <v>0.1</v>
      </c>
      <c r="H6" s="10">
        <v>53360000</v>
      </c>
      <c r="I6" s="7"/>
      <c r="J6" s="10">
        <v>53360000</v>
      </c>
      <c r="K6" s="8">
        <f>H6+I6-J6</f>
        <v>0</v>
      </c>
    </row>
    <row r="7" spans="2:11" ht="45" x14ac:dyDescent="0.25">
      <c r="B7" s="3">
        <v>2</v>
      </c>
      <c r="C7" s="4" t="s">
        <v>12</v>
      </c>
      <c r="D7" s="5" t="s">
        <v>10</v>
      </c>
      <c r="E7" s="10">
        <v>200000000</v>
      </c>
      <c r="F7" s="9">
        <v>45344</v>
      </c>
      <c r="G7" s="6">
        <v>0.1</v>
      </c>
      <c r="H7" s="7"/>
      <c r="I7" s="10">
        <v>200000000</v>
      </c>
      <c r="J7" s="8">
        <v>101500000</v>
      </c>
      <c r="K7" s="8">
        <f>H7+I7-J7</f>
        <v>98500000</v>
      </c>
    </row>
    <row r="8" spans="2:11" ht="45" x14ac:dyDescent="0.25">
      <c r="B8" s="3">
        <v>3</v>
      </c>
      <c r="C8" s="4" t="s">
        <v>13</v>
      </c>
      <c r="D8" s="5" t="s">
        <v>10</v>
      </c>
      <c r="E8" s="10">
        <v>120000000</v>
      </c>
      <c r="F8" s="9">
        <v>46115</v>
      </c>
      <c r="G8" s="6">
        <v>0.1</v>
      </c>
      <c r="H8" s="7"/>
      <c r="I8" s="8">
        <v>120000000</v>
      </c>
      <c r="J8" s="10">
        <v>20040000</v>
      </c>
      <c r="K8" s="8">
        <f>H8+I8-J8</f>
        <v>99960000</v>
      </c>
    </row>
    <row r="9" spans="2:11" ht="60" x14ac:dyDescent="0.25">
      <c r="B9" s="3">
        <v>4</v>
      </c>
      <c r="C9" s="4" t="s">
        <v>16</v>
      </c>
      <c r="D9" s="5" t="s">
        <v>17</v>
      </c>
      <c r="E9" s="10">
        <v>170000000</v>
      </c>
      <c r="F9" s="9">
        <v>45514</v>
      </c>
      <c r="G9" s="5" t="s">
        <v>18</v>
      </c>
      <c r="H9" s="7"/>
      <c r="I9" s="8">
        <v>62978559.159999996</v>
      </c>
      <c r="J9" s="10">
        <v>428790</v>
      </c>
      <c r="K9" s="8">
        <f>I9-J9</f>
        <v>62549769.159999996</v>
      </c>
    </row>
    <row r="10" spans="2:11" ht="39" customHeight="1" x14ac:dyDescent="0.25">
      <c r="B10" s="16" t="s">
        <v>15</v>
      </c>
      <c r="C10" s="17"/>
      <c r="D10" s="18"/>
      <c r="E10" s="12">
        <f>E6+E7+E8+E9</f>
        <v>650000000</v>
      </c>
      <c r="F10" s="13"/>
      <c r="G10" s="13"/>
      <c r="H10" s="14">
        <f>H6+H7+H8</f>
        <v>53360000</v>
      </c>
      <c r="I10" s="14">
        <f>I6+I7+I8+I9</f>
        <v>382978559.15999997</v>
      </c>
      <c r="J10" s="14">
        <f>J6+J7+J8+J9</f>
        <v>175328790</v>
      </c>
      <c r="K10" s="14">
        <f>K6+K7+K8+K9</f>
        <v>261009769.16</v>
      </c>
    </row>
  </sheetData>
  <mergeCells count="3">
    <mergeCell ref="C2:J2"/>
    <mergeCell ref="B3:K3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2023-10-10T09:40:36Z</dcterms:modified>
</cp:coreProperties>
</file>