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8796"/>
  </bookViews>
  <sheets>
    <sheet name="на 01.02.2025" sheetId="1" r:id="rId1"/>
  </sheets>
  <calcPr calcId="152511" refMode="R1C1"/>
</workbook>
</file>

<file path=xl/calcChain.xml><?xml version="1.0" encoding="utf-8"?>
<calcChain xmlns="http://schemas.openxmlformats.org/spreadsheetml/2006/main">
  <c r="J7" i="1" l="1"/>
  <c r="J6" i="1"/>
  <c r="J10" i="1" l="1"/>
  <c r="H10" i="1"/>
  <c r="E10" i="1"/>
  <c r="K9" i="1"/>
  <c r="K8" i="1"/>
  <c r="I10" i="1" l="1"/>
  <c r="K6" i="1" l="1"/>
  <c r="K7" i="1"/>
  <c r="K10" i="1" l="1"/>
</calcChain>
</file>

<file path=xl/sharedStrings.xml><?xml version="1.0" encoding="utf-8"?>
<sst xmlns="http://schemas.openxmlformats.org/spreadsheetml/2006/main" count="23" uniqueCount="22">
  <si>
    <t>Наименование долгового обязательства</t>
  </si>
  <si>
    <t>Название кредитора</t>
  </si>
  <si>
    <t>Объем долгового обязательства по договору</t>
  </si>
  <si>
    <t>Срок погашения долгового обязательства</t>
  </si>
  <si>
    <t>Процентная ставка</t>
  </si>
  <si>
    <t>Образование долгового обязательства</t>
  </si>
  <si>
    <t>Погашение долгового обязательства за отчетный период</t>
  </si>
  <si>
    <t>Остаток  долгового обязательства на конец отчетного периода</t>
  </si>
  <si>
    <t>Сведения об объеме муниципального долга</t>
  </si>
  <si>
    <t>Департамент финансов ХМАО-Югры</t>
  </si>
  <si>
    <t>Бюджетный кредит (№3/02-23 от 03.04.2023)</t>
  </si>
  <si>
    <t>руб.</t>
  </si>
  <si>
    <t>АО "Альфа банк" (МДЭП)</t>
  </si>
  <si>
    <t>ставка ЦБ РФ +4%</t>
  </si>
  <si>
    <t>Бюджетный кредит (№13/02-23 от 25.12.2023)</t>
  </si>
  <si>
    <t>АО "Альфа банк" (ХМГЭС)</t>
  </si>
  <si>
    <t>ставка ЦБ РФ +3%</t>
  </si>
  <si>
    <t>Муниципальная гарантия №1 от 12.09.2024</t>
  </si>
  <si>
    <t>Муниципальная гарантия №2 от17.09.2024</t>
  </si>
  <si>
    <t>Всего муниципальный долг</t>
  </si>
  <si>
    <t>за отчетный период с 01 января 2025 года по 31 января 2025 года</t>
  </si>
  <si>
    <t>Остаток долгового обязательства на начало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</si>
</sst>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1" xfId="0" applyFont="1" applyBorder="1"/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3" fontId="3" fillId="0" borderId="1" xfId="1" applyFont="1" applyBorder="1" applyAlignment="1">
      <alignment vertical="center"/>
    </xf>
    <xf numFmtId="14" fontId="3" fillId="0" borderId="1" xfId="0" applyNumberFormat="1" applyFont="1" applyBorder="1" applyAlignment="1">
      <alignment horizontal="center" vertical="center"/>
    </xf>
    <xf numFmtId="43" fontId="3" fillId="0" borderId="1" xfId="1" applyFont="1" applyBorder="1" applyAlignment="1">
      <alignment horizontal="center" vertical="center"/>
    </xf>
    <xf numFmtId="0" fontId="3" fillId="0" borderId="0" xfId="0" applyFont="1" applyAlignment="1">
      <alignment horizontal="right"/>
    </xf>
    <xf numFmtId="43" fontId="5" fillId="0" borderId="1" xfId="1" applyFont="1" applyBorder="1"/>
    <xf numFmtId="0" fontId="2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K10"/>
  <sheetViews>
    <sheetView tabSelected="1" workbookViewId="0">
      <selection activeCell="K10" sqref="K10"/>
    </sheetView>
  </sheetViews>
  <sheetFormatPr defaultRowHeight="14.4" x14ac:dyDescent="0.3"/>
  <cols>
    <col min="1" max="1" width="1.33203125" customWidth="1"/>
    <col min="2" max="2" width="2.5546875" customWidth="1"/>
    <col min="3" max="3" width="19.33203125" customWidth="1"/>
    <col min="4" max="4" width="17.5546875" customWidth="1"/>
    <col min="5" max="5" width="19" customWidth="1"/>
    <col min="6" max="6" width="15.88671875" customWidth="1"/>
    <col min="7" max="7" width="7" customWidth="1"/>
    <col min="8" max="8" width="17.109375" customWidth="1"/>
    <col min="9" max="9" width="16.6640625" customWidth="1"/>
    <col min="10" max="10" width="17.109375" customWidth="1"/>
    <col min="11" max="11" width="19.109375" customWidth="1"/>
  </cols>
  <sheetData>
    <row r="2" spans="2:11" ht="17.399999999999999" x14ac:dyDescent="0.3">
      <c r="B2" s="1"/>
      <c r="C2" s="12" t="s">
        <v>8</v>
      </c>
      <c r="D2" s="12"/>
      <c r="E2" s="12"/>
      <c r="F2" s="12"/>
      <c r="G2" s="12"/>
      <c r="H2" s="12"/>
      <c r="I2" s="12"/>
      <c r="J2" s="12"/>
      <c r="K2" s="1"/>
    </row>
    <row r="3" spans="2:11" ht="17.399999999999999" x14ac:dyDescent="0.3">
      <c r="B3" s="12" t="s">
        <v>20</v>
      </c>
      <c r="C3" s="12"/>
      <c r="D3" s="12"/>
      <c r="E3" s="12"/>
      <c r="F3" s="12"/>
      <c r="G3" s="12"/>
      <c r="H3" s="12"/>
      <c r="I3" s="12"/>
      <c r="J3" s="12"/>
      <c r="K3" s="12"/>
    </row>
    <row r="4" spans="2:11" x14ac:dyDescent="0.3">
      <c r="B4" s="2"/>
      <c r="C4" s="2"/>
      <c r="D4" s="2"/>
      <c r="E4" s="2"/>
      <c r="F4" s="2"/>
      <c r="G4" s="2"/>
      <c r="H4" s="2"/>
      <c r="I4" s="2"/>
      <c r="J4" s="2"/>
      <c r="K4" s="10" t="s">
        <v>11</v>
      </c>
    </row>
    <row r="5" spans="2:11" ht="69" customHeight="1" x14ac:dyDescent="0.3">
      <c r="B5" s="3"/>
      <c r="C5" s="5" t="s">
        <v>0</v>
      </c>
      <c r="D5" s="5" t="s">
        <v>1</v>
      </c>
      <c r="E5" s="5" t="s">
        <v>2</v>
      </c>
      <c r="F5" s="5" t="s">
        <v>3</v>
      </c>
      <c r="G5" s="5" t="s">
        <v>4</v>
      </c>
      <c r="H5" s="5" t="s">
        <v>21</v>
      </c>
      <c r="I5" s="5" t="s">
        <v>5</v>
      </c>
      <c r="J5" s="5" t="s">
        <v>6</v>
      </c>
      <c r="K5" s="4" t="s">
        <v>7</v>
      </c>
    </row>
    <row r="6" spans="2:11" ht="42" x14ac:dyDescent="0.3">
      <c r="B6" s="3">
        <v>1</v>
      </c>
      <c r="C6" s="4" t="s">
        <v>10</v>
      </c>
      <c r="D6" s="5" t="s">
        <v>9</v>
      </c>
      <c r="E6" s="9">
        <v>120000000</v>
      </c>
      <c r="F6" s="8">
        <v>46115</v>
      </c>
      <c r="G6" s="6">
        <v>0.1</v>
      </c>
      <c r="H6" s="7">
        <v>49860000</v>
      </c>
      <c r="I6" s="7"/>
      <c r="J6" s="9">
        <f>3340000</f>
        <v>3340000</v>
      </c>
      <c r="K6" s="7">
        <f t="shared" ref="K6:K7" si="0">H6+I6-J6</f>
        <v>46520000</v>
      </c>
    </row>
    <row r="7" spans="2:11" ht="42" x14ac:dyDescent="0.3">
      <c r="B7" s="3">
        <v>2</v>
      </c>
      <c r="C7" s="4" t="s">
        <v>14</v>
      </c>
      <c r="D7" s="5" t="s">
        <v>9</v>
      </c>
      <c r="E7" s="9">
        <v>250000000</v>
      </c>
      <c r="F7" s="8">
        <v>46381</v>
      </c>
      <c r="G7" s="6">
        <v>0.1</v>
      </c>
      <c r="H7" s="7">
        <v>166666000</v>
      </c>
      <c r="I7" s="7"/>
      <c r="J7" s="9">
        <f>6944500</f>
        <v>6944500</v>
      </c>
      <c r="K7" s="7">
        <f t="shared" si="0"/>
        <v>159721500</v>
      </c>
    </row>
    <row r="8" spans="2:11" ht="42" x14ac:dyDescent="0.3">
      <c r="B8" s="3">
        <v>3</v>
      </c>
      <c r="C8" s="4" t="s">
        <v>17</v>
      </c>
      <c r="D8" s="5" t="s">
        <v>15</v>
      </c>
      <c r="E8" s="9">
        <v>250000000</v>
      </c>
      <c r="F8" s="8">
        <v>46022</v>
      </c>
      <c r="G8" s="5" t="s">
        <v>16</v>
      </c>
      <c r="H8" s="7">
        <v>31689014.41</v>
      </c>
      <c r="I8" s="7"/>
      <c r="J8" s="7"/>
      <c r="K8" s="7">
        <f t="shared" ref="K8" si="1">H8+I8-J8</f>
        <v>31689014.41</v>
      </c>
    </row>
    <row r="9" spans="2:11" ht="42" x14ac:dyDescent="0.3">
      <c r="B9" s="3">
        <v>4</v>
      </c>
      <c r="C9" s="4" t="s">
        <v>18</v>
      </c>
      <c r="D9" s="5" t="s">
        <v>12</v>
      </c>
      <c r="E9" s="9">
        <v>190000000</v>
      </c>
      <c r="F9" s="8">
        <v>46296</v>
      </c>
      <c r="G9" s="5" t="s">
        <v>13</v>
      </c>
      <c r="H9" s="7">
        <v>50260358.659999996</v>
      </c>
      <c r="I9" s="7"/>
      <c r="J9" s="7"/>
      <c r="K9" s="7">
        <f t="shared" ref="K9" si="2">H9+I9-J9</f>
        <v>50260358.659999996</v>
      </c>
    </row>
    <row r="10" spans="2:11" ht="39" customHeight="1" x14ac:dyDescent="0.3">
      <c r="B10" s="13" t="s">
        <v>19</v>
      </c>
      <c r="C10" s="14"/>
      <c r="D10" s="15"/>
      <c r="E10" s="11">
        <f>SUM(E6:E9)</f>
        <v>810000000</v>
      </c>
      <c r="F10" s="11"/>
      <c r="G10" s="11"/>
      <c r="H10" s="11">
        <f>SUM(H6:H9)</f>
        <v>298475373.06999999</v>
      </c>
      <c r="I10" s="11">
        <f>SUM(I6:I9)</f>
        <v>0</v>
      </c>
      <c r="J10" s="11">
        <f>SUM(J6:J9)</f>
        <v>10284500</v>
      </c>
      <c r="K10" s="11">
        <f>SUM(K6:K9)</f>
        <v>288190873.06999999</v>
      </c>
    </row>
  </sheetData>
  <mergeCells count="3">
    <mergeCell ref="C2:J2"/>
    <mergeCell ref="B3:K3"/>
    <mergeCell ref="B10:D10"/>
  </mergeCells>
  <pageMargins left="0.25" right="0.25" top="0.75" bottom="0.75" header="0.3" footer="0.3"/>
  <pageSetup paperSize="9" scale="9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01.02.2025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2025-02-07T09:55:59Z</dcterms:modified>
</cp:coreProperties>
</file>