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1 год\2021 год ОТЧЕТЫ\Отчеты за месяц\до 5 числа Аппаратная ежемесячно\таблицы на сайт\КФСР\"/>
    </mc:Choice>
  </mc:AlternateContent>
  <bookViews>
    <workbookView xWindow="0" yWindow="0" windowWidth="28800" windowHeight="12435"/>
  </bookViews>
  <sheets>
    <sheet name="01.10.2021" sheetId="2" r:id="rId1"/>
  </sheets>
  <definedNames>
    <definedName name="_xlnm.Print_Titles" localSheetId="0">'01.10.2021'!$4:$4</definedName>
    <definedName name="_xlnm.Print_Area" localSheetId="0">'01.10.2021'!$A$1:$G$61</definedName>
  </definedNames>
  <calcPr calcId="152511"/>
</workbook>
</file>

<file path=xl/calcChain.xml><?xml version="1.0" encoding="utf-8"?>
<calcChain xmlns="http://schemas.openxmlformats.org/spreadsheetml/2006/main">
  <c r="E31" i="2" l="1"/>
  <c r="F11" i="2"/>
  <c r="G11" i="2"/>
  <c r="D14" i="2"/>
  <c r="G17" i="2"/>
  <c r="C5" i="2"/>
  <c r="D58" i="2" l="1"/>
  <c r="D55" i="2" l="1"/>
  <c r="D50" i="2"/>
  <c r="D44" i="2"/>
  <c r="D42" i="2"/>
  <c r="D39" i="2"/>
  <c r="D33" i="2"/>
  <c r="D31" i="2"/>
  <c r="D26" i="2"/>
  <c r="D19" i="2"/>
  <c r="E5" i="2"/>
  <c r="F52" i="2"/>
  <c r="G52" i="2"/>
  <c r="D5" i="2"/>
  <c r="F53" i="2"/>
  <c r="G53" i="2"/>
  <c r="C50" i="2"/>
  <c r="D60" i="2" l="1"/>
  <c r="F43" i="2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C58" i="2"/>
  <c r="E55" i="2"/>
  <c r="C55" i="2"/>
  <c r="E50" i="2"/>
  <c r="E44" i="2"/>
  <c r="C44" i="2"/>
  <c r="E42" i="2"/>
  <c r="C42" i="2"/>
  <c r="E39" i="2"/>
  <c r="C39" i="2"/>
  <c r="E33" i="2"/>
  <c r="C33" i="2"/>
  <c r="C31" i="2"/>
  <c r="E26" i="2"/>
  <c r="C26" i="2"/>
  <c r="E19" i="2"/>
  <c r="C19" i="2"/>
  <c r="E14" i="2"/>
  <c r="C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C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<sst xmlns="http://schemas.openxmlformats.org/spreadsheetml/2006/main" count="65" uniqueCount="65">
  <si>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</si>
  <si>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</si>
  <si>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</si>
  <si>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</si>
  <si>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</si>
  <si>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</si>
  <si>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</si>
  <si>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</si>
  <si>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</si>
  <si>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</si>
  <si>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</si>
  <si>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</si>
  <si>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</si>
  <si>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</si>
  <si>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</si>
  <si>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</si>
  <si>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</si>
  <si>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</si>
  <si>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</si>
  <si>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</si>
  <si>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</si>
  <si>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</si>
  <si>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</si>
  <si>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</si>
  <si>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</si>
  <si>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</si>
  <si>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</si>
  <si>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</si>
  <si>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</si>
  <si>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</si>
  <si>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</si>
  <si>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</si>
  <si>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</si>
  <si>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</si>
  <si>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</si>
  <si>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</si>
  <si>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</si>
  <si>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</si>
  <si>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</si>
  <si>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</si>
  <si>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</si>
  <si>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</si>
  <si>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</si>
  <si>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</si>
  <si>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</si>
  <si>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</si>
  <si>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</si>
  <si>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</si>
  <si>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</si>
  <si>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</si>
  <si>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</si>
  <si>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</si>
  <si>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</si>
  <si>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</si>
  <si>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</si>
  <si>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</si>
  <si>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</si>
  <si>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</si>
  <si>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</si>
  <si>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</si>
  <si>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</si>
  <si>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</si>
  <si>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</si>
  <si>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</si>
  <si>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октября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</si>
</sst>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A3" sqref="A3:G60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3" width="19" style="19" customWidth="1"/>
    <col min="4" max="4" width="18.7109375" style="19" customWidth="1"/>
    <col min="5" max="5" width="19.28515625" style="19" customWidth="1"/>
    <col min="6" max="6" width="14.85546875" style="2" customWidth="1"/>
    <col min="7" max="7" width="14" style="2" customWidth="1"/>
    <col min="8" max="166" width="9.140625" style="2" customWidth="1"/>
    <col min="167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57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55</v>
      </c>
      <c r="D4" s="21" t="s">
        <v>56</v>
      </c>
      <c r="E4" s="21" t="s">
        <v>2</v>
      </c>
      <c r="F4" s="5" t="s">
        <v>53</v>
      </c>
      <c r="G4" s="5" t="s">
        <v>54</v>
      </c>
    </row>
    <row r="5" spans="1:7" s="30" customFormat="1" x14ac:dyDescent="0.2">
      <c r="A5" s="6" t="s">
        <v>40</v>
      </c>
      <c r="B5" s="7">
        <v>100</v>
      </c>
      <c r="C5" s="20">
        <f>SUM(C6:C13)</f>
        <v>1002512.2000000001</v>
      </c>
      <c r="D5" s="20">
        <f>SUM(D6:D13)</f>
        <v>995482.8</v>
      </c>
      <c r="E5" s="20">
        <f>SUM(E6:E13)</f>
        <v>671869.4</v>
      </c>
      <c r="F5" s="12">
        <f t="shared" ref="F5:F16" si="0">E5/C5</f>
        <v>0.67018575933539759</v>
      </c>
      <c r="G5" s="12">
        <f t="shared" ref="G5:G36" si="1">E5/D5</f>
        <v>0.67491814022301544</v>
      </c>
    </row>
    <row r="6" spans="1:7" s="19" customFormat="1" ht="38.25" x14ac:dyDescent="0.2">
      <c r="A6" s="8" t="s">
        <v>3</v>
      </c>
      <c r="B6" s="9">
        <v>102</v>
      </c>
      <c r="C6" s="22">
        <v>5977.6</v>
      </c>
      <c r="D6" s="22">
        <v>8884.2999999999993</v>
      </c>
      <c r="E6" s="22">
        <v>4987.5</v>
      </c>
      <c r="F6" s="13">
        <f t="shared" si="0"/>
        <v>0.83436496252676651</v>
      </c>
      <c r="G6" s="13">
        <f t="shared" si="1"/>
        <v>0.56138356426505187</v>
      </c>
    </row>
    <row r="7" spans="1:7" s="19" customFormat="1" ht="51" x14ac:dyDescent="0.2">
      <c r="A7" s="8" t="s">
        <v>4</v>
      </c>
      <c r="B7" s="9">
        <v>103</v>
      </c>
      <c r="C7" s="22">
        <v>28642.400000000001</v>
      </c>
      <c r="D7" s="22">
        <v>30591.7</v>
      </c>
      <c r="E7" s="22">
        <v>21892.5</v>
      </c>
      <c r="F7" s="13">
        <f t="shared" si="0"/>
        <v>0.76433888221657398</v>
      </c>
      <c r="G7" s="13">
        <f t="shared" si="1"/>
        <v>0.71563528669541088</v>
      </c>
    </row>
    <row r="8" spans="1:7" s="19" customFormat="1" ht="54" customHeight="1" x14ac:dyDescent="0.2">
      <c r="A8" s="8" t="s">
        <v>5</v>
      </c>
      <c r="B8" s="9">
        <v>104</v>
      </c>
      <c r="C8" s="22">
        <v>227584.9</v>
      </c>
      <c r="D8" s="22">
        <v>274733.3</v>
      </c>
      <c r="E8" s="26">
        <v>198353.1</v>
      </c>
      <c r="F8" s="13">
        <f t="shared" si="0"/>
        <v>0.87155650484720215</v>
      </c>
      <c r="G8" s="13">
        <f t="shared" si="1"/>
        <v>0.72198419339774256</v>
      </c>
    </row>
    <row r="9" spans="1:7" s="19" customFormat="1" x14ac:dyDescent="0.2">
      <c r="A9" s="8" t="s">
        <v>6</v>
      </c>
      <c r="B9" s="9">
        <v>105</v>
      </c>
      <c r="C9" s="22">
        <v>18.899999999999999</v>
      </c>
      <c r="D9" s="22">
        <v>18.899999999999999</v>
      </c>
      <c r="E9" s="26">
        <v>17.3</v>
      </c>
      <c r="F9" s="13">
        <f t="shared" si="0"/>
        <v>0.91534391534391546</v>
      </c>
      <c r="G9" s="13">
        <f t="shared" si="1"/>
        <v>0.91534391534391546</v>
      </c>
    </row>
    <row r="10" spans="1:7" s="19" customFormat="1" ht="38.25" x14ac:dyDescent="0.2">
      <c r="A10" s="8" t="s">
        <v>7</v>
      </c>
      <c r="B10" s="9">
        <v>106</v>
      </c>
      <c r="C10" s="22">
        <v>75645.600000000006</v>
      </c>
      <c r="D10" s="22">
        <v>79601.100000000006</v>
      </c>
      <c r="E10" s="26">
        <v>57930.6</v>
      </c>
      <c r="F10" s="13">
        <f t="shared" si="0"/>
        <v>0.76581585710206534</v>
      </c>
      <c r="G10" s="13">
        <f t="shared" si="1"/>
        <v>0.7277612997810331</v>
      </c>
    </row>
    <row r="11" spans="1:7" s="19" customFormat="1" x14ac:dyDescent="0.2">
      <c r="A11" s="8" t="s">
        <v>60</v>
      </c>
      <c r="B11" s="9">
        <v>107</v>
      </c>
      <c r="C11" s="22">
        <v>10000</v>
      </c>
      <c r="D11" s="22">
        <v>11500</v>
      </c>
      <c r="E11" s="26">
        <v>11500</v>
      </c>
      <c r="F11" s="13">
        <f t="shared" si="0"/>
        <v>1.1499999999999999</v>
      </c>
      <c r="G11" s="13">
        <f t="shared" si="1"/>
        <v>1</v>
      </c>
    </row>
    <row r="12" spans="1:7" s="19" customFormat="1" x14ac:dyDescent="0.2">
      <c r="A12" s="8" t="s">
        <v>8</v>
      </c>
      <c r="B12" s="9">
        <v>111</v>
      </c>
      <c r="C12" s="22">
        <v>110000</v>
      </c>
      <c r="D12" s="22">
        <v>33116.1</v>
      </c>
      <c r="E12" s="26">
        <v>0</v>
      </c>
      <c r="F12" s="13">
        <f t="shared" si="0"/>
        <v>0</v>
      </c>
      <c r="G12" s="13">
        <f t="shared" si="1"/>
        <v>0</v>
      </c>
    </row>
    <row r="13" spans="1:7" s="19" customFormat="1" x14ac:dyDescent="0.2">
      <c r="A13" s="8" t="s">
        <v>9</v>
      </c>
      <c r="B13" s="9">
        <v>113</v>
      </c>
      <c r="C13" s="22">
        <v>544642.80000000005</v>
      </c>
      <c r="D13" s="22">
        <v>557037.4</v>
      </c>
      <c r="E13" s="26">
        <v>377188.4</v>
      </c>
      <c r="F13" s="13">
        <f t="shared" si="0"/>
        <v>0.69254270872579238</v>
      </c>
      <c r="G13" s="13">
        <f t="shared" si="1"/>
        <v>0.67713298963408919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139183.70000000001</v>
      </c>
      <c r="D14" s="23">
        <f>SUM(D15:D18)</f>
        <v>198656.3</v>
      </c>
      <c r="E14" s="28">
        <f t="shared" ref="E14" si="2">SUM(E15:E18)</f>
        <v>103467.2</v>
      </c>
      <c r="F14" s="12">
        <f t="shared" si="0"/>
        <v>0.74338589935459387</v>
      </c>
      <c r="G14" s="12">
        <f t="shared" si="1"/>
        <v>0.52083523150285194</v>
      </c>
    </row>
    <row r="15" spans="1:7" x14ac:dyDescent="0.2">
      <c r="A15" s="8" t="s">
        <v>10</v>
      </c>
      <c r="B15" s="9">
        <v>304</v>
      </c>
      <c r="C15" s="22">
        <v>10264.700000000001</v>
      </c>
      <c r="D15" s="22">
        <v>10264.700000000001</v>
      </c>
      <c r="E15" s="26">
        <v>6825.2</v>
      </c>
      <c r="F15" s="13">
        <f t="shared" si="0"/>
        <v>0.66491957875047492</v>
      </c>
      <c r="G15" s="13">
        <f t="shared" si="1"/>
        <v>0.66491957875047492</v>
      </c>
    </row>
    <row r="16" spans="1:7" x14ac:dyDescent="0.2">
      <c r="A16" s="8" t="s">
        <v>61</v>
      </c>
      <c r="B16" s="9">
        <v>309</v>
      </c>
      <c r="C16" s="22">
        <v>122230</v>
      </c>
      <c r="D16" s="22">
        <v>147289.9</v>
      </c>
      <c r="E16" s="26">
        <v>92950.7</v>
      </c>
      <c r="F16" s="13">
        <f t="shared" si="0"/>
        <v>0.76045733453325692</v>
      </c>
      <c r="G16" s="13">
        <f t="shared" si="1"/>
        <v>0.63107314215027643</v>
      </c>
    </row>
    <row r="17" spans="1:7" ht="38.25" x14ac:dyDescent="0.2">
      <c r="A17" s="8" t="s">
        <v>63</v>
      </c>
      <c r="B17" s="9">
        <v>310</v>
      </c>
      <c r="C17" s="22">
        <v>0</v>
      </c>
      <c r="D17" s="22">
        <v>308</v>
      </c>
      <c r="E17" s="26">
        <v>308</v>
      </c>
      <c r="F17" s="13">
        <v>0</v>
      </c>
      <c r="G17" s="13">
        <f t="shared" si="1"/>
        <v>1</v>
      </c>
    </row>
    <row r="18" spans="1:7" ht="25.5" x14ac:dyDescent="0.2">
      <c r="A18" s="8" t="s">
        <v>11</v>
      </c>
      <c r="B18" s="9">
        <v>314</v>
      </c>
      <c r="C18" s="22">
        <v>6689</v>
      </c>
      <c r="D18" s="22">
        <v>40793.699999999997</v>
      </c>
      <c r="E18" s="26">
        <v>3383.3</v>
      </c>
      <c r="F18" s="13">
        <f t="shared" ref="F18:F60" si="3">E18/C18</f>
        <v>0.50580056809687546</v>
      </c>
      <c r="G18" s="13">
        <f t="shared" si="1"/>
        <v>8.2936826029509469E-2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1228170.7000000002</v>
      </c>
      <c r="D19" s="23">
        <f>SUM(D20:D25)</f>
        <v>1697846.7000000002</v>
      </c>
      <c r="E19" s="23">
        <f t="shared" ref="E19" si="4">SUM(E20:E25)</f>
        <v>1228557.3999999999</v>
      </c>
      <c r="F19" s="12">
        <f t="shared" si="3"/>
        <v>1.0003148585127457</v>
      </c>
      <c r="G19" s="12">
        <f t="shared" si="1"/>
        <v>0.72359736600483415</v>
      </c>
    </row>
    <row r="20" spans="1:7" x14ac:dyDescent="0.2">
      <c r="A20" s="8" t="s">
        <v>12</v>
      </c>
      <c r="B20" s="9">
        <v>401</v>
      </c>
      <c r="C20" s="22">
        <v>2518.1</v>
      </c>
      <c r="D20" s="22">
        <v>7550.4</v>
      </c>
      <c r="E20" s="26">
        <v>6417</v>
      </c>
      <c r="F20" s="13">
        <f t="shared" si="3"/>
        <v>2.54834994638815</v>
      </c>
      <c r="G20" s="13">
        <f t="shared" si="1"/>
        <v>0.8498887476160204</v>
      </c>
    </row>
    <row r="21" spans="1:7" x14ac:dyDescent="0.2">
      <c r="A21" s="8" t="s">
        <v>13</v>
      </c>
      <c r="B21" s="9">
        <v>405</v>
      </c>
      <c r="C21" s="22">
        <v>16653.599999999999</v>
      </c>
      <c r="D21" s="22">
        <v>26653.599999999999</v>
      </c>
      <c r="E21" s="26">
        <v>14754.7</v>
      </c>
      <c r="F21" s="13">
        <f t="shared" si="3"/>
        <v>0.88597660565883662</v>
      </c>
      <c r="G21" s="13">
        <f t="shared" si="1"/>
        <v>0.55357250052525742</v>
      </c>
    </row>
    <row r="22" spans="1:7" x14ac:dyDescent="0.2">
      <c r="A22" s="8" t="s">
        <v>14</v>
      </c>
      <c r="B22" s="9">
        <v>408</v>
      </c>
      <c r="C22" s="22">
        <v>192194.2</v>
      </c>
      <c r="D22" s="22">
        <v>293194.2</v>
      </c>
      <c r="E22" s="26">
        <v>226049.7</v>
      </c>
      <c r="F22" s="13">
        <f t="shared" si="3"/>
        <v>1.1761525581937435</v>
      </c>
      <c r="G22" s="13">
        <f t="shared" si="1"/>
        <v>0.77098967169200483</v>
      </c>
    </row>
    <row r="23" spans="1:7" x14ac:dyDescent="0.2">
      <c r="A23" s="8" t="s">
        <v>15</v>
      </c>
      <c r="B23" s="9">
        <v>409</v>
      </c>
      <c r="C23" s="22">
        <v>608477.6</v>
      </c>
      <c r="D23" s="22">
        <v>956692.9</v>
      </c>
      <c r="E23" s="26">
        <v>758256.1</v>
      </c>
      <c r="F23" s="13">
        <f t="shared" si="3"/>
        <v>1.2461528575579446</v>
      </c>
      <c r="G23" s="13">
        <f t="shared" si="1"/>
        <v>0.79258046129536441</v>
      </c>
    </row>
    <row r="24" spans="1:7" x14ac:dyDescent="0.2">
      <c r="A24" s="8" t="s">
        <v>16</v>
      </c>
      <c r="B24" s="9">
        <v>410</v>
      </c>
      <c r="C24" s="22">
        <v>50889.3</v>
      </c>
      <c r="D24" s="22">
        <v>71469.7</v>
      </c>
      <c r="E24" s="26">
        <v>7753.4</v>
      </c>
      <c r="F24" s="13">
        <f t="shared" si="3"/>
        <v>0.15235815780527537</v>
      </c>
      <c r="G24" s="13">
        <f t="shared" si="1"/>
        <v>0.10848513425969326</v>
      </c>
    </row>
    <row r="25" spans="1:7" x14ac:dyDescent="0.2">
      <c r="A25" s="8" t="s">
        <v>17</v>
      </c>
      <c r="B25" s="9">
        <v>412</v>
      </c>
      <c r="C25" s="22">
        <v>357437.9</v>
      </c>
      <c r="D25" s="22">
        <v>342285.9</v>
      </c>
      <c r="E25" s="26">
        <v>215326.5</v>
      </c>
      <c r="F25" s="13">
        <f t="shared" si="3"/>
        <v>0.60241653165486919</v>
      </c>
      <c r="G25" s="13">
        <f t="shared" si="1"/>
        <v>0.62908375717492304</v>
      </c>
    </row>
    <row r="26" spans="1:7" s="3" customFormat="1" x14ac:dyDescent="0.2">
      <c r="A26" s="10" t="s">
        <v>43</v>
      </c>
      <c r="B26" s="7">
        <v>500</v>
      </c>
      <c r="C26" s="23">
        <f>SUM(C27:C30)</f>
        <v>788471.6</v>
      </c>
      <c r="D26" s="23">
        <f>SUM(D27:D30)</f>
        <v>1065379.5</v>
      </c>
      <c r="E26" s="28">
        <f t="shared" ref="E26" si="5">SUM(E27:E30)</f>
        <v>589697.4</v>
      </c>
      <c r="F26" s="12">
        <f t="shared" si="3"/>
        <v>0.74789935363556537</v>
      </c>
      <c r="G26" s="12">
        <f t="shared" si="1"/>
        <v>0.55350924248120037</v>
      </c>
    </row>
    <row r="27" spans="1:7" x14ac:dyDescent="0.2">
      <c r="A27" s="8" t="s">
        <v>18</v>
      </c>
      <c r="B27" s="9">
        <v>501</v>
      </c>
      <c r="C27" s="22">
        <v>140907.5</v>
      </c>
      <c r="D27" s="22">
        <v>132439.1</v>
      </c>
      <c r="E27" s="26">
        <v>32767.8</v>
      </c>
      <c r="F27" s="13">
        <f t="shared" si="3"/>
        <v>0.23254830296471088</v>
      </c>
      <c r="G27" s="13">
        <f t="shared" si="1"/>
        <v>0.24741786979826952</v>
      </c>
    </row>
    <row r="28" spans="1:7" x14ac:dyDescent="0.2">
      <c r="A28" s="8" t="s">
        <v>19</v>
      </c>
      <c r="B28" s="9">
        <v>502</v>
      </c>
      <c r="C28" s="22">
        <v>105683</v>
      </c>
      <c r="D28" s="22">
        <v>125684.4</v>
      </c>
      <c r="E28" s="26">
        <v>58942.7</v>
      </c>
      <c r="F28" s="13">
        <f t="shared" si="3"/>
        <v>0.55773113935069973</v>
      </c>
      <c r="G28" s="13">
        <f t="shared" si="1"/>
        <v>0.46897387424374065</v>
      </c>
    </row>
    <row r="29" spans="1:7" x14ac:dyDescent="0.2">
      <c r="A29" s="8" t="s">
        <v>20</v>
      </c>
      <c r="B29" s="9">
        <v>503</v>
      </c>
      <c r="C29" s="22">
        <v>480524.7</v>
      </c>
      <c r="D29" s="22">
        <v>714284.3</v>
      </c>
      <c r="E29" s="26">
        <v>424959</v>
      </c>
      <c r="F29" s="13">
        <f t="shared" si="3"/>
        <v>0.88436452902421037</v>
      </c>
      <c r="G29" s="13">
        <f t="shared" si="1"/>
        <v>0.59494377798868037</v>
      </c>
    </row>
    <row r="30" spans="1:7" ht="25.5" x14ac:dyDescent="0.2">
      <c r="A30" s="8" t="s">
        <v>21</v>
      </c>
      <c r="B30" s="9">
        <v>505</v>
      </c>
      <c r="C30" s="22">
        <v>61356.4</v>
      </c>
      <c r="D30" s="22">
        <v>92971.7</v>
      </c>
      <c r="E30" s="26">
        <v>73027.899999999994</v>
      </c>
      <c r="F30" s="13">
        <f t="shared" si="3"/>
        <v>1.1902246546407544</v>
      </c>
      <c r="G30" s="13">
        <f t="shared" si="1"/>
        <v>0.78548526056853851</v>
      </c>
    </row>
    <row r="31" spans="1:7" s="3" customFormat="1" x14ac:dyDescent="0.2">
      <c r="A31" s="1" t="s">
        <v>44</v>
      </c>
      <c r="B31" s="7">
        <v>600</v>
      </c>
      <c r="C31" s="23">
        <f>SUM(C32)</f>
        <v>221</v>
      </c>
      <c r="D31" s="23">
        <f>SUM(D32)</f>
        <v>221</v>
      </c>
      <c r="E31" s="23">
        <f t="shared" ref="E31" si="6">SUM(E32)</f>
        <v>49.8</v>
      </c>
      <c r="F31" s="12">
        <f t="shared" si="3"/>
        <v>0.22533936651583708</v>
      </c>
      <c r="G31" s="12">
        <f t="shared" si="1"/>
        <v>0.22533936651583708</v>
      </c>
    </row>
    <row r="32" spans="1:7" ht="25.5" x14ac:dyDescent="0.2">
      <c r="A32" s="8" t="s">
        <v>22</v>
      </c>
      <c r="B32" s="9">
        <v>605</v>
      </c>
      <c r="C32" s="22">
        <v>221</v>
      </c>
      <c r="D32" s="22">
        <v>221</v>
      </c>
      <c r="E32" s="26">
        <v>49.8</v>
      </c>
      <c r="F32" s="13">
        <f t="shared" si="3"/>
        <v>0.22533936651583708</v>
      </c>
      <c r="G32" s="13">
        <f t="shared" si="1"/>
        <v>0.22533936651583708</v>
      </c>
    </row>
    <row r="33" spans="1:7" s="3" customFormat="1" x14ac:dyDescent="0.2">
      <c r="A33" s="10" t="s">
        <v>46</v>
      </c>
      <c r="B33" s="7">
        <v>700</v>
      </c>
      <c r="C33" s="23">
        <f>SUM(C34:C38)</f>
        <v>5893107.2000000002</v>
      </c>
      <c r="D33" s="23">
        <f>SUM(D34:D38)</f>
        <v>6975345.2000000002</v>
      </c>
      <c r="E33" s="28">
        <f t="shared" ref="E33" si="7">SUM(E34:E38)</f>
        <v>4064829.1999999997</v>
      </c>
      <c r="F33" s="12">
        <f t="shared" si="3"/>
        <v>0.68975992834476174</v>
      </c>
      <c r="G33" s="12">
        <f t="shared" si="1"/>
        <v>0.58274237094387815</v>
      </c>
    </row>
    <row r="34" spans="1:7" x14ac:dyDescent="0.2">
      <c r="A34" s="8" t="s">
        <v>23</v>
      </c>
      <c r="B34" s="9">
        <v>701</v>
      </c>
      <c r="C34" s="22">
        <v>1840768.2</v>
      </c>
      <c r="D34" s="22">
        <v>1880089.4</v>
      </c>
      <c r="E34" s="26">
        <v>1314342.2</v>
      </c>
      <c r="F34" s="13">
        <f t="shared" si="3"/>
        <v>0.71401831039888675</v>
      </c>
      <c r="G34" s="13">
        <f t="shared" si="1"/>
        <v>0.69908494776897312</v>
      </c>
    </row>
    <row r="35" spans="1:7" x14ac:dyDescent="0.2">
      <c r="A35" s="8" t="s">
        <v>24</v>
      </c>
      <c r="B35" s="9">
        <v>702</v>
      </c>
      <c r="C35" s="22">
        <v>3545339.6</v>
      </c>
      <c r="D35" s="22">
        <v>3851754.2</v>
      </c>
      <c r="E35" s="26">
        <v>2071451.2</v>
      </c>
      <c r="F35" s="13">
        <f t="shared" si="3"/>
        <v>0.58427440914263895</v>
      </c>
      <c r="G35" s="13">
        <f t="shared" si="1"/>
        <v>0.53779423411805449</v>
      </c>
    </row>
    <row r="36" spans="1:7" x14ac:dyDescent="0.2">
      <c r="A36" s="8" t="s">
        <v>25</v>
      </c>
      <c r="B36" s="9">
        <v>703</v>
      </c>
      <c r="C36" s="22">
        <v>300735.40000000002</v>
      </c>
      <c r="D36" s="22">
        <v>388092.8</v>
      </c>
      <c r="E36" s="26">
        <v>245765.3</v>
      </c>
      <c r="F36" s="13">
        <f t="shared" si="3"/>
        <v>0.81721440176314453</v>
      </c>
      <c r="G36" s="13">
        <f t="shared" si="1"/>
        <v>0.63326426050676543</v>
      </c>
    </row>
    <row r="37" spans="1:7" x14ac:dyDescent="0.2">
      <c r="A37" s="8" t="s">
        <v>26</v>
      </c>
      <c r="B37" s="9">
        <v>707</v>
      </c>
      <c r="C37" s="22">
        <v>73809.399999999994</v>
      </c>
      <c r="D37" s="22">
        <v>584124.4</v>
      </c>
      <c r="E37" s="26">
        <v>243963.9</v>
      </c>
      <c r="F37" s="13">
        <f t="shared" si="3"/>
        <v>3.3053228992513151</v>
      </c>
      <c r="G37" s="13">
        <f t="shared" ref="G37:G60" si="8">E37/D37</f>
        <v>0.41765743735409783</v>
      </c>
    </row>
    <row r="38" spans="1:7" x14ac:dyDescent="0.2">
      <c r="A38" s="8" t="s">
        <v>27</v>
      </c>
      <c r="B38" s="9">
        <v>709</v>
      </c>
      <c r="C38" s="22">
        <v>132454.6</v>
      </c>
      <c r="D38" s="22">
        <v>271284.40000000002</v>
      </c>
      <c r="E38" s="26">
        <v>189306.6</v>
      </c>
      <c r="F38" s="13">
        <f t="shared" si="3"/>
        <v>1.4292187662791629</v>
      </c>
      <c r="G38" s="13">
        <f t="shared" si="8"/>
        <v>0.6978160189085697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213495.5</v>
      </c>
      <c r="D39" s="23">
        <f>SUM(D40:D41)</f>
        <v>217540.30000000002</v>
      </c>
      <c r="E39" s="23">
        <f t="shared" ref="E39" si="9">SUM(E40:E41)</f>
        <v>152489.20000000001</v>
      </c>
      <c r="F39" s="12">
        <f t="shared" si="3"/>
        <v>0.71425018325913203</v>
      </c>
      <c r="G39" s="12">
        <f t="shared" si="8"/>
        <v>0.70096988925730086</v>
      </c>
    </row>
    <row r="40" spans="1:7" x14ac:dyDescent="0.2">
      <c r="A40" s="8" t="s">
        <v>28</v>
      </c>
      <c r="B40" s="9">
        <v>801</v>
      </c>
      <c r="C40" s="22">
        <v>207590.3</v>
      </c>
      <c r="D40" s="22">
        <v>211635.1</v>
      </c>
      <c r="E40" s="26">
        <v>148176</v>
      </c>
      <c r="F40" s="13">
        <f t="shared" si="3"/>
        <v>0.7137905769200199</v>
      </c>
      <c r="G40" s="13">
        <f t="shared" si="8"/>
        <v>0.70014851033689585</v>
      </c>
    </row>
    <row r="41" spans="1:7" ht="22.5" customHeight="1" x14ac:dyDescent="0.2">
      <c r="A41" s="8" t="s">
        <v>29</v>
      </c>
      <c r="B41" s="9">
        <v>804</v>
      </c>
      <c r="C41" s="22">
        <v>5905.2</v>
      </c>
      <c r="D41" s="22">
        <v>5905.2</v>
      </c>
      <c r="E41" s="26">
        <v>4313.2</v>
      </c>
      <c r="F41" s="13">
        <f t="shared" si="3"/>
        <v>0.73040709882815147</v>
      </c>
      <c r="G41" s="13">
        <f t="shared" si="8"/>
        <v>0.73040709882815147</v>
      </c>
    </row>
    <row r="42" spans="1:7" s="3" customFormat="1" x14ac:dyDescent="0.2">
      <c r="A42" s="15" t="s">
        <v>47</v>
      </c>
      <c r="B42" s="7">
        <v>900</v>
      </c>
      <c r="C42" s="23">
        <f>SUM(C43)</f>
        <v>5521.4</v>
      </c>
      <c r="D42" s="23">
        <f>SUM(D43)</f>
        <v>5521.4</v>
      </c>
      <c r="E42" s="23">
        <f t="shared" ref="E42" si="10">SUM(E43)</f>
        <v>1087.3</v>
      </c>
      <c r="F42" s="12">
        <f t="shared" si="3"/>
        <v>0.19692469301264173</v>
      </c>
      <c r="G42" s="12">
        <f t="shared" si="8"/>
        <v>0.19692469301264173</v>
      </c>
    </row>
    <row r="43" spans="1:7" x14ac:dyDescent="0.2">
      <c r="A43" s="8" t="s">
        <v>30</v>
      </c>
      <c r="B43" s="9">
        <v>909</v>
      </c>
      <c r="C43" s="22">
        <v>5521.4</v>
      </c>
      <c r="D43" s="22">
        <v>5521.4</v>
      </c>
      <c r="E43" s="26">
        <v>1087.3</v>
      </c>
      <c r="F43" s="13">
        <f t="shared" si="3"/>
        <v>0.19692469301264173</v>
      </c>
      <c r="G43" s="13">
        <f t="shared" si="8"/>
        <v>0.19692469301264173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417140.9</v>
      </c>
      <c r="D44" s="23">
        <f>SUM(D45:D49)</f>
        <v>451985.19999999995</v>
      </c>
      <c r="E44" s="23">
        <f t="shared" ref="E44" si="11">SUM(E45:E49)</f>
        <v>298336.8</v>
      </c>
      <c r="F44" s="12">
        <f t="shared" si="3"/>
        <v>0.71519431443907799</v>
      </c>
      <c r="G44" s="12">
        <f t="shared" si="8"/>
        <v>0.66005878068573931</v>
      </c>
    </row>
    <row r="45" spans="1:7" x14ac:dyDescent="0.2">
      <c r="A45" s="8" t="s">
        <v>31</v>
      </c>
      <c r="B45" s="9">
        <v>1001</v>
      </c>
      <c r="C45" s="22">
        <v>8361.5</v>
      </c>
      <c r="D45" s="22">
        <v>8265.7999999999993</v>
      </c>
      <c r="E45" s="26">
        <v>5230.8999999999996</v>
      </c>
      <c r="F45" s="13">
        <f t="shared" si="3"/>
        <v>0.62559349399031272</v>
      </c>
      <c r="G45" s="13">
        <f t="shared" si="8"/>
        <v>0.63283650705315886</v>
      </c>
    </row>
    <row r="46" spans="1:7" x14ac:dyDescent="0.2">
      <c r="A46" s="8" t="s">
        <v>32</v>
      </c>
      <c r="B46" s="9">
        <v>1002</v>
      </c>
      <c r="C46" s="22">
        <v>28672.799999999999</v>
      </c>
      <c r="D46" s="22">
        <v>33955.199999999997</v>
      </c>
      <c r="E46" s="26">
        <v>24120</v>
      </c>
      <c r="F46" s="13">
        <f t="shared" si="3"/>
        <v>0.84121536787478035</v>
      </c>
      <c r="G46" s="13">
        <f t="shared" si="8"/>
        <v>0.71034775233248526</v>
      </c>
    </row>
    <row r="47" spans="1:7" x14ac:dyDescent="0.2">
      <c r="A47" s="8" t="s">
        <v>33</v>
      </c>
      <c r="B47" s="9">
        <v>1003</v>
      </c>
      <c r="C47" s="22">
        <v>19071.400000000001</v>
      </c>
      <c r="D47" s="22">
        <v>24854.400000000001</v>
      </c>
      <c r="E47" s="26">
        <v>10421.799999999999</v>
      </c>
      <c r="F47" s="13">
        <f t="shared" si="3"/>
        <v>0.54646224189099901</v>
      </c>
      <c r="G47" s="13">
        <f t="shared" si="8"/>
        <v>0.41931408523239339</v>
      </c>
    </row>
    <row r="48" spans="1:7" x14ac:dyDescent="0.2">
      <c r="A48" s="8" t="s">
        <v>34</v>
      </c>
      <c r="B48" s="9">
        <v>1004</v>
      </c>
      <c r="C48" s="22">
        <v>209802</v>
      </c>
      <c r="D48" s="22">
        <v>234449.3</v>
      </c>
      <c r="E48" s="26">
        <v>157732.6</v>
      </c>
      <c r="F48" s="13">
        <f t="shared" si="3"/>
        <v>0.75181647458079526</v>
      </c>
      <c r="G48" s="13">
        <f t="shared" si="8"/>
        <v>0.67277914670677208</v>
      </c>
    </row>
    <row r="49" spans="1:7" x14ac:dyDescent="0.2">
      <c r="A49" s="8" t="s">
        <v>35</v>
      </c>
      <c r="B49" s="9">
        <v>1006</v>
      </c>
      <c r="C49" s="22">
        <v>151233.20000000001</v>
      </c>
      <c r="D49" s="22">
        <v>150460.5</v>
      </c>
      <c r="E49" s="26">
        <v>100831.5</v>
      </c>
      <c r="F49" s="13">
        <f t="shared" si="3"/>
        <v>0.66672860192074224</v>
      </c>
      <c r="G49" s="13">
        <f t="shared" si="8"/>
        <v>0.67015263142153592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203674.3</v>
      </c>
      <c r="D50" s="23">
        <f>SUM(D51:D54)</f>
        <v>286188.09999999998</v>
      </c>
      <c r="E50" s="23">
        <f t="shared" ref="E50" si="12">SUM(E51:E54)</f>
        <v>187680.1</v>
      </c>
      <c r="F50" s="12">
        <f t="shared" si="3"/>
        <v>0.92147168297620274</v>
      </c>
      <c r="G50" s="12">
        <f t="shared" si="8"/>
        <v>0.65579281598361361</v>
      </c>
    </row>
    <row r="51" spans="1:7" x14ac:dyDescent="0.2">
      <c r="A51" s="8" t="s">
        <v>36</v>
      </c>
      <c r="B51" s="9">
        <v>1101</v>
      </c>
      <c r="C51" s="22">
        <v>179882.6</v>
      </c>
      <c r="D51" s="22">
        <v>259540</v>
      </c>
      <c r="E51" s="26">
        <v>166344.1</v>
      </c>
      <c r="F51" s="13">
        <f t="shared" si="3"/>
        <v>0.92473702292495219</v>
      </c>
      <c r="G51" s="13">
        <f t="shared" si="8"/>
        <v>0.64091893349772677</v>
      </c>
    </row>
    <row r="52" spans="1:7" hidden="1" x14ac:dyDescent="0.2">
      <c r="A52" s="8" t="s">
        <v>59</v>
      </c>
      <c r="B52" s="9">
        <v>1102</v>
      </c>
      <c r="C52" s="22"/>
      <c r="D52" s="22"/>
      <c r="E52" s="26"/>
      <c r="F52" s="13" t="e">
        <f t="shared" si="3"/>
        <v>#DIV/0!</v>
      </c>
      <c r="G52" s="13" t="e">
        <f t="shared" si="8"/>
        <v>#DIV/0!</v>
      </c>
    </row>
    <row r="53" spans="1:7" x14ac:dyDescent="0.2">
      <c r="A53" s="8" t="s">
        <v>58</v>
      </c>
      <c r="B53" s="9">
        <v>1103</v>
      </c>
      <c r="C53" s="22">
        <v>307.39999999999998</v>
      </c>
      <c r="D53" s="22">
        <v>307.39999999999998</v>
      </c>
      <c r="E53" s="26">
        <v>307.39999999999998</v>
      </c>
      <c r="F53" s="13">
        <f t="shared" si="3"/>
        <v>1</v>
      </c>
      <c r="G53" s="13">
        <f t="shared" si="8"/>
        <v>1</v>
      </c>
    </row>
    <row r="54" spans="1:7" ht="25.5" x14ac:dyDescent="0.2">
      <c r="A54" s="8" t="s">
        <v>37</v>
      </c>
      <c r="B54" s="9">
        <v>1105</v>
      </c>
      <c r="C54" s="22">
        <v>23484.3</v>
      </c>
      <c r="D54" s="22">
        <v>26340.7</v>
      </c>
      <c r="E54" s="26">
        <v>21028.6</v>
      </c>
      <c r="F54" s="13">
        <f t="shared" si="3"/>
        <v>0.89543226751489291</v>
      </c>
      <c r="G54" s="13">
        <f t="shared" si="8"/>
        <v>0.7983310997809473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50079.4</v>
      </c>
      <c r="D55" s="23">
        <f>SUM(D56:D57)</f>
        <v>83669</v>
      </c>
      <c r="E55" s="23">
        <f t="shared" ref="E55" si="13">SUM(E56:E57)</f>
        <v>45386.1</v>
      </c>
      <c r="F55" s="12">
        <f t="shared" si="3"/>
        <v>0.9062828228772708</v>
      </c>
      <c r="G55" s="12">
        <f t="shared" si="8"/>
        <v>0.54244821857557757</v>
      </c>
    </row>
    <row r="56" spans="1:7" x14ac:dyDescent="0.2">
      <c r="A56" s="8" t="s">
        <v>38</v>
      </c>
      <c r="B56" s="9">
        <v>1202</v>
      </c>
      <c r="C56" s="22">
        <v>46499.4</v>
      </c>
      <c r="D56" s="22">
        <v>76424.800000000003</v>
      </c>
      <c r="E56" s="26">
        <v>41762.6</v>
      </c>
      <c r="F56" s="13">
        <f t="shared" si="3"/>
        <v>0.89813201890777083</v>
      </c>
      <c r="G56" s="13">
        <f t="shared" si="8"/>
        <v>0.54645350723848796</v>
      </c>
    </row>
    <row r="57" spans="1:7" ht="25.5" x14ac:dyDescent="0.2">
      <c r="A57" s="8" t="s">
        <v>39</v>
      </c>
      <c r="B57" s="9">
        <v>1204</v>
      </c>
      <c r="C57" s="22">
        <v>3580</v>
      </c>
      <c r="D57" s="22">
        <v>7244.2</v>
      </c>
      <c r="E57" s="26">
        <v>3623.5</v>
      </c>
      <c r="F57" s="13">
        <f t="shared" si="3"/>
        <v>1.0121508379888269</v>
      </c>
      <c r="G57" s="13">
        <f t="shared" si="8"/>
        <v>0.5001932580547197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4">SUM(E59)</f>
        <v>1329.6</v>
      </c>
      <c r="F58" s="12">
        <f t="shared" si="3"/>
        <v>0.26591999999999999</v>
      </c>
      <c r="G58" s="12">
        <f t="shared" si="8"/>
        <v>0.26591999999999999</v>
      </c>
    </row>
    <row r="59" spans="1:7" ht="25.5" x14ac:dyDescent="0.2">
      <c r="A59" s="8" t="s">
        <v>62</v>
      </c>
      <c r="B59" s="9">
        <v>1301</v>
      </c>
      <c r="C59" s="22">
        <v>5000</v>
      </c>
      <c r="D59" s="22">
        <v>5000</v>
      </c>
      <c r="E59" s="27">
        <v>1329.6</v>
      </c>
      <c r="F59" s="13">
        <f t="shared" si="3"/>
        <v>0.26591999999999999</v>
      </c>
      <c r="G59" s="13">
        <f t="shared" si="8"/>
        <v>0.26591999999999999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9946577.9000000022</v>
      </c>
      <c r="D60" s="23">
        <f>D5+D14+D19+D26+D31+D33+D39+D42+D44+D50+D55+D58</f>
        <v>11982835.5</v>
      </c>
      <c r="E60" s="23">
        <f t="shared" ref="E60" si="15">E5+E14+E19+E26+E31+E33+E39+E42+E44+E50+E55+E58</f>
        <v>7344779.4999999981</v>
      </c>
      <c r="F60" s="12">
        <f t="shared" si="3"/>
        <v>0.73842275944975977</v>
      </c>
      <c r="G60" s="12">
        <f t="shared" si="8"/>
        <v>0.61294169481004712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01.10.2021</vt:lpstr>
      <vt:lpstr>'01.10.2021'!Заголовки_для_печати</vt:lpstr>
      <vt:lpstr>'01.10.2021'!Область_печати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2021-06-02T09:41:37Z</cp:lastPrinted>
  <dcterms:created xsi:type="dcterms:W3CDTF">2018-10-15T10:08:07Z</dcterms:created>
  <dcterms:modified xsi:type="dcterms:W3CDTF">2021-10-06T05:05:24Z</dcterms:modified>
</cp:coreProperties>
</file>