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4 год\2024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6.2024" sheetId="2" r:id="rId1"/>
  </sheets>
  <definedNames>
    <definedName name="_xlnm.Print_Titles" localSheetId="0">'01.06.2024'!$4:$4</definedName>
    <definedName name="_xlnm.Print_Area" localSheetId="0">'01.06.2024'!$A$1:$G$61</definedName>
  </definedNames>
  <calcPr calcId="152511"/>
</workbook>
</file>

<file path=xl/calcChain.xml><?xml version="1.0" encoding="utf-8"?>
<calcChain xmlns="http://schemas.openxmlformats.org/spreadsheetml/2006/main">
  <c r="D5" i="2" l="1"/>
  <c r="D14" i="2"/>
  <c r="D19" i="2"/>
  <c r="D26" i="2"/>
  <c r="D31" i="2"/>
  <c r="D33" i="2"/>
  <c r="D39" i="2"/>
  <c r="D42" i="2"/>
  <c r="D44" i="2"/>
  <c r="D50" i="2"/>
  <c r="D55" i="2"/>
  <c r="D58" i="2"/>
  <c r="D60" i="2" l="1"/>
  <c r="E58" i="2"/>
  <c r="E42" i="2" l="1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<sst xmlns="http://schemas.openxmlformats.org/spreadsheetml/2006/main" count="65" uniqueCount="65">
  <si>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</si>
  <si>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</si>
  <si>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</si>
  <si>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</si>
  <si>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</si>
  <si>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</si>
  <si>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</si>
  <si>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</si>
  <si>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</si>
  <si>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</si>
  <si>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</si>
  <si>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</si>
  <si>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</si>
  <si>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</si>
  <si>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</si>
  <si>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</si>
  <si>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</si>
  <si>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</si>
  <si>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</si>
  <si>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</si>
  <si>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</si>
  <si>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</si>
  <si>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</si>
  <si>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</si>
  <si>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</si>
  <si>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</si>
  <si>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</si>
  <si>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</si>
  <si>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</si>
  <si>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</si>
  <si>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</si>
  <si>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</si>
  <si>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</si>
  <si>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</si>
  <si>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</si>
  <si>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</si>
  <si>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</si>
  <si>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</si>
  <si>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</si>
  <si>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</si>
  <si>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</si>
  <si>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</si>
  <si>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</si>
  <si>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</si>
  <si>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</si>
  <si>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</si>
  <si>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</si>
  <si>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</si>
  <si>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</si>
  <si>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</si>
  <si>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</si>
  <si>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</si>
  <si>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</si>
  <si>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</si>
  <si>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</si>
  <si>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</si>
  <si>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</si>
  <si>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</si>
  <si>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</si>
  <si>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</si>
  <si>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</si>
  <si>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</si>
  <si>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</si>
  <si>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</si>
  <si>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июня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</si>
</sst>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topLeftCell="A37" zoomScaleNormal="100" zoomScaleSheetLayoutView="100" workbookViewId="0">
      <selection activeCell="H1" sqref="H1:L104857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5" width="9.140625" style="2" customWidth="1"/>
    <col min="166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1350395.7000000002</v>
      </c>
      <c r="E5" s="20">
        <f>SUM(E6:E13)</f>
        <v>530591.80000000005</v>
      </c>
      <c r="F5" s="12">
        <f>E5/C5</f>
        <v>0.37536545816127936</v>
      </c>
      <c r="G5" s="12">
        <f>E5/D5</f>
        <v>0.39291579497772394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2870.4</v>
      </c>
      <c r="F6" s="13">
        <f>E6/C6</f>
        <v>0.37021177805865818</v>
      </c>
      <c r="G6" s="13">
        <f>E6/D6</f>
        <v>0.37021177805865818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34262</v>
      </c>
      <c r="E7" s="22">
        <v>15422.6</v>
      </c>
      <c r="F7" s="13">
        <f>E7/C7</f>
        <v>0.46067452648431967</v>
      </c>
      <c r="G7" s="13">
        <f>E7/D7</f>
        <v>0.45013717821493199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308564.2</v>
      </c>
      <c r="E8" s="26">
        <v>166959.5</v>
      </c>
      <c r="F8" s="13">
        <f>E8/C8</f>
        <v>0.5406355400931544</v>
      </c>
      <c r="G8" s="13">
        <f>E8/D8</f>
        <v>0.5410851291238582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101614.6</v>
      </c>
      <c r="E10" s="26">
        <v>52654.5</v>
      </c>
      <c r="F10" s="13">
        <f>E10/C10</f>
        <v>0.52295751147130687</v>
      </c>
      <c r="G10" s="13">
        <f>E10/D10</f>
        <v>0.51817849009886374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102767.6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795425</v>
      </c>
      <c r="E13" s="26">
        <v>292684.79999999999</v>
      </c>
      <c r="F13" s="13">
        <f>E13/C13</f>
        <v>0.37786848641674925</v>
      </c>
      <c r="G13" s="13">
        <f>E13/D13</f>
        <v>0.36796027281013294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304183.5</v>
      </c>
      <c r="E14" s="28">
        <f t="shared" ref="E14" si="0">SUM(E15:E18)</f>
        <v>105001.5</v>
      </c>
      <c r="F14" s="12">
        <f>E14/C14</f>
        <v>0.43060667512830869</v>
      </c>
      <c r="G14" s="12">
        <f>E14/D14</f>
        <v>0.34519130722080588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13910.8</v>
      </c>
      <c r="E15" s="26">
        <v>5570</v>
      </c>
      <c r="F15" s="13">
        <f>E15/C15</f>
        <v>0.41699731983769295</v>
      </c>
      <c r="G15" s="13">
        <f>E15/D15</f>
        <v>0.4004083158409294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27172</v>
      </c>
      <c r="E16" s="26">
        <v>6054.3</v>
      </c>
      <c r="F16" s="13">
        <f>E16/C16</f>
        <v>0.18915136045389078</v>
      </c>
      <c r="G16" s="13">
        <f>E16/D16</f>
        <v>0.22281392610039746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150448.70000000001</v>
      </c>
      <c r="E17" s="26">
        <v>61385.8</v>
      </c>
      <c r="F17" s="13">
        <f>E17/C17</f>
        <v>0.42156812921923181</v>
      </c>
      <c r="G17" s="13">
        <f>E17/D17</f>
        <v>0.40801814837881617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112652</v>
      </c>
      <c r="E18" s="26">
        <v>31991.4</v>
      </c>
      <c r="F18" s="13">
        <f>E18/C18</f>
        <v>0.6051252756897445</v>
      </c>
      <c r="G18" s="13">
        <f>E18/D18</f>
        <v>0.28398430564925614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1636445.4</v>
      </c>
      <c r="E19" s="23">
        <f t="shared" ref="E19" si="1">SUM(E20:E25)</f>
        <v>769901.3</v>
      </c>
      <c r="F19" s="12">
        <f>E19/C19</f>
        <v>0.46883800593344893</v>
      </c>
      <c r="G19" s="12">
        <f>E19/D19</f>
        <v>0.47047173098473072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5053.5</v>
      </c>
      <c r="F20" s="13">
        <f>E20/C20</f>
        <v>0.26179868414236129</v>
      </c>
      <c r="G20" s="13">
        <f>E20/D20</f>
        <v>0.26179868414236129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633.9</v>
      </c>
      <c r="F21" s="13">
        <f>E21/C21</f>
        <v>3.9684974300864567E-2</v>
      </c>
      <c r="G21" s="13">
        <f>E21/D21</f>
        <v>3.9684974300864567E-2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207995.7</v>
      </c>
      <c r="E22" s="26">
        <v>73756.7</v>
      </c>
      <c r="F22" s="13">
        <f>E22/C22</f>
        <v>0.38411686924495475</v>
      </c>
      <c r="G22" s="13">
        <f>E22/D22</f>
        <v>0.35460685004545761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893529.2</v>
      </c>
      <c r="E23" s="26">
        <v>501363.20000000001</v>
      </c>
      <c r="F23" s="13">
        <f>E23/C23</f>
        <v>0.55414483009251614</v>
      </c>
      <c r="G23" s="13">
        <f>E23/D23</f>
        <v>0.56110443844476487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15831.3</v>
      </c>
      <c r="E24" s="26">
        <v>4434.6000000000004</v>
      </c>
      <c r="F24" s="13">
        <f>E24/C24</f>
        <v>0.20403318196248396</v>
      </c>
      <c r="G24" s="13">
        <f>E24/D24</f>
        <v>0.28011597278808442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483812.9</v>
      </c>
      <c r="E25" s="26">
        <v>184659.4</v>
      </c>
      <c r="F25" s="13">
        <f>E25/C25</f>
        <v>0.37811426721540442</v>
      </c>
      <c r="G25" s="13">
        <f>E25/D25</f>
        <v>0.38167523023879685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991240.5</v>
      </c>
      <c r="E26" s="23">
        <f t="shared" ref="E26" si="2">SUM(E27:E30)</f>
        <v>398408.1</v>
      </c>
      <c r="F26" s="12">
        <f>E26/C26</f>
        <v>0.42567232743793415</v>
      </c>
      <c r="G26" s="12">
        <f>E26/D26</f>
        <v>0.40192879528227504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107701</v>
      </c>
      <c r="E27" s="26">
        <v>75217.2</v>
      </c>
      <c r="F27" s="13">
        <f>E27/C27</f>
        <v>0.53157257203917474</v>
      </c>
      <c r="G27" s="13">
        <f>E27/D27</f>
        <v>0.69838905859741318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140528.6</v>
      </c>
      <c r="E28" s="26">
        <v>52757.2</v>
      </c>
      <c r="F28" s="13">
        <f>E28/C28</f>
        <v>0.49462131709759255</v>
      </c>
      <c r="G28" s="13">
        <f>E28/D28</f>
        <v>0.37541966546311567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627625.5</v>
      </c>
      <c r="E29" s="26">
        <v>201239.7</v>
      </c>
      <c r="F29" s="13">
        <f>E29/C29</f>
        <v>0.33587397797288304</v>
      </c>
      <c r="G29" s="13">
        <f>E29/D29</f>
        <v>0.3206365898135114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115385.4</v>
      </c>
      <c r="E30" s="26">
        <v>69194</v>
      </c>
      <c r="F30" s="13">
        <f>E30/C30</f>
        <v>0.78064817468179049</v>
      </c>
      <c r="G30" s="13">
        <f>E30/D30</f>
        <v>0.59967725552799578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8585376.8000000007</v>
      </c>
      <c r="E33" s="28">
        <f t="shared" ref="E33" si="4">SUM(E34:E38)</f>
        <v>2686420.5999999996</v>
      </c>
      <c r="F33" s="12">
        <f>E33/C33</f>
        <v>0.31490820315746498</v>
      </c>
      <c r="G33" s="12">
        <f>E33/D33</f>
        <v>0.31290654593051748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2327733</v>
      </c>
      <c r="E34" s="26">
        <v>796381.3</v>
      </c>
      <c r="F34" s="13">
        <f>E34/C34</f>
        <v>0.34432790125011176</v>
      </c>
      <c r="G34" s="13">
        <f>E34/D34</f>
        <v>0.34212742612662195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5467238.2000000002</v>
      </c>
      <c r="E35" s="26">
        <v>1624004</v>
      </c>
      <c r="F35" s="13">
        <f>E35/C35</f>
        <v>0.29971962073675956</v>
      </c>
      <c r="G35" s="13">
        <f>E35/D35</f>
        <v>0.29704284697162087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465888.2</v>
      </c>
      <c r="E36" s="26">
        <v>153602.6</v>
      </c>
      <c r="F36" s="13">
        <f>E36/C36</f>
        <v>0.32969841262345773</v>
      </c>
      <c r="G36" s="13">
        <f>E36/D36</f>
        <v>0.32969841262345773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84436.4</v>
      </c>
      <c r="E37" s="26">
        <v>19805.8</v>
      </c>
      <c r="F37" s="13">
        <f>E37/C37</f>
        <v>0.2349821560773743</v>
      </c>
      <c r="G37" s="13">
        <f>E37/D37</f>
        <v>0.23456471379641955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240081</v>
      </c>
      <c r="E38" s="26">
        <v>92626.9</v>
      </c>
      <c r="F38" s="13">
        <f>E38/C38</f>
        <v>0.3714543628801088</v>
      </c>
      <c r="G38" s="13">
        <f>E38/D38</f>
        <v>0.38581520403530473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282220.79999999999</v>
      </c>
      <c r="E39" s="23">
        <f t="shared" ref="E39" si="5">SUM(E40:E41)</f>
        <v>114749.2</v>
      </c>
      <c r="F39" s="12">
        <f>E39/C39</f>
        <v>0.40908674446320853</v>
      </c>
      <c r="G39" s="12">
        <f>E39/D39</f>
        <v>0.40659370251944577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282113.2</v>
      </c>
      <c r="E40" s="26">
        <v>114644.8</v>
      </c>
      <c r="F40" s="13">
        <f>E40/C40</f>
        <v>0.40887139599983313</v>
      </c>
      <c r="G40" s="13">
        <f>E40/D40</f>
        <v>0.40637871606149589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104.4</v>
      </c>
      <c r="F41" s="13">
        <f>E41/C41</f>
        <v>0.97026022304832726</v>
      </c>
      <c r="G41" s="13">
        <f>E41/D41</f>
        <v>0.97026022304832726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372156.4</v>
      </c>
      <c r="E44" s="23">
        <f t="shared" ref="E44" si="7">SUM(E45:E49)</f>
        <v>156447.9</v>
      </c>
      <c r="F44" s="12">
        <f>E44/C44</f>
        <v>0.48402465171104775</v>
      </c>
      <c r="G44" s="12">
        <f>E44/D44</f>
        <v>0.42038212966376498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26258</v>
      </c>
      <c r="E45" s="26">
        <v>11001.7</v>
      </c>
      <c r="F45" s="13">
        <f>E45/C45</f>
        <v>1.3322475175587309</v>
      </c>
      <c r="G45" s="13">
        <f>E45/D45</f>
        <v>0.41898469038007469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58112.3</v>
      </c>
      <c r="E47" s="26">
        <v>11512</v>
      </c>
      <c r="F47" s="13">
        <f>E47/C47</f>
        <v>0.56290921181952869</v>
      </c>
      <c r="G47" s="13">
        <f>E47/D47</f>
        <v>0.19809919758811817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101921.2</v>
      </c>
      <c r="E48" s="26">
        <v>45141.5</v>
      </c>
      <c r="F48" s="13">
        <f>E48/C48</f>
        <v>0.44234905609532627</v>
      </c>
      <c r="G48" s="13">
        <f>E48/D48</f>
        <v>0.44290589200284142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185864.9</v>
      </c>
      <c r="E49" s="26">
        <v>88792.7</v>
      </c>
      <c r="F49" s="13">
        <f>E49/C49</f>
        <v>0.46134561888264125</v>
      </c>
      <c r="G49" s="13">
        <f>E49/D49</f>
        <v>0.47772710178199329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384314.89999999997</v>
      </c>
      <c r="E50" s="23">
        <f t="shared" ref="E50" si="8">SUM(E51:E54)</f>
        <v>142508.5</v>
      </c>
      <c r="F50" s="12">
        <f>E50/C50</f>
        <v>0.35884994570987111</v>
      </c>
      <c r="G50" s="12">
        <f>E50/D50</f>
        <v>0.3708118004272018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233873.7</v>
      </c>
      <c r="E51" s="26">
        <v>85912.5</v>
      </c>
      <c r="F51" s="13">
        <f>E51/C51</f>
        <v>0.34826874003028158</v>
      </c>
      <c r="G51" s="13">
        <f>E51/D51</f>
        <v>0.36734570838875852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123538.9</v>
      </c>
      <c r="E53" s="26">
        <v>48731.1</v>
      </c>
      <c r="F53" s="13">
        <f>E53/C53</f>
        <v>0.39445955889197654</v>
      </c>
      <c r="G53" s="13">
        <f>E53/D53</f>
        <v>0.39445955889197654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7864.9</v>
      </c>
      <c r="F54" s="13">
        <f>E54/C54</f>
        <v>0.29235155489142151</v>
      </c>
      <c r="G54" s="13">
        <f>E54/D54</f>
        <v>0.29235046817558352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" si="9">SUM(E56:E57)</f>
        <v>41632.300000000003</v>
      </c>
      <c r="F55" s="12">
        <f>E55/C55</f>
        <v>0.42554890015536839</v>
      </c>
      <c r="G55" s="12">
        <f>E55/D55</f>
        <v>0.30779803117733823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37217.9</v>
      </c>
      <c r="F56" s="13">
        <f>E56/C56</f>
        <v>0.41105583915566446</v>
      </c>
      <c r="G56" s="13">
        <f>E56/D56</f>
        <v>0.29083596223138941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4414.3999999999996</v>
      </c>
      <c r="F57" s="13">
        <f>E57/C57</f>
        <v>0.60555845153502152</v>
      </c>
      <c r="G57" s="13">
        <f>E57/D57</f>
        <v>0.60555845153502152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>SUM(E59)</f>
        <v>108.2</v>
      </c>
      <c r="F58" s="12">
        <f>E58/C58</f>
        <v>2.164E-2</v>
      </c>
      <c r="G58" s="12">
        <f>E58/D58</f>
        <v>2.164E-2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108.2</v>
      </c>
      <c r="F59" s="13">
        <f>E59/C59</f>
        <v>2.164E-2</v>
      </c>
      <c r="G59" s="13">
        <f>E59/D59</f>
        <v>2.164E-2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14051461.200000003</v>
      </c>
      <c r="E60" s="23">
        <f t="shared" ref="E60" si="10">E5+E14+E19+E26+E31+E33+E39+E42+E44+E50+E55+E58</f>
        <v>4945769.4000000004</v>
      </c>
      <c r="F60" s="12">
        <f>E60/C60</f>
        <v>0.35645613896758255</v>
      </c>
      <c r="G60" s="12">
        <f>E60/D60</f>
        <v>0.3519754514925465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01.06.2024</vt:lpstr>
      <vt:lpstr>'01.06.2024'!Заголовки_для_печати</vt:lpstr>
      <vt:lpstr>'01.06.2024'!Область_печати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2024-04-08T06:32:59Z</cp:lastPrinted>
  <dcterms:created xsi:type="dcterms:W3CDTF">2018-10-15T10:08:07Z</dcterms:created>
  <dcterms:modified xsi:type="dcterms:W3CDTF">2024-06-05T10:47:19Z</dcterms:modified>
</cp:coreProperties>
</file>