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4.2025" sheetId="2" r:id="rId1"/>
  </sheets>
  <definedNames>
    <definedName name="_xlnm.Print_Titles" localSheetId="0">'01.04.2025'!$4:$4</definedName>
    <definedName name="_xlnm.Print_Area" localSheetId="0">'01.04.2025'!$A$1:$G$61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<sst xmlns="http://schemas.openxmlformats.org/spreadsheetml/2006/main" count="65" uniqueCount="65">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</sst>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D10" sqref="D10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4" width="9.140625" style="2" customWidth="1"/>
    <col min="165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1496796.6</v>
      </c>
      <c r="E5" s="20">
        <f>SUM(E6:E13)</f>
        <v>376675</v>
      </c>
      <c r="F5" s="12">
        <f>E5/C5</f>
        <v>0.23153466839416389</v>
      </c>
      <c r="G5" s="12">
        <f>E5/D5</f>
        <v>0.25165409916083453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1445.1</v>
      </c>
      <c r="F6" s="13">
        <f>E6/C6</f>
        <v>0.1760106208055735</v>
      </c>
      <c r="G6" s="13">
        <f>E6/D6</f>
        <v>0.1760106208055735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8785.2000000000007</v>
      </c>
      <c r="F7" s="13">
        <f>E7/C7</f>
        <v>0.2213454270597128</v>
      </c>
      <c r="G7" s="13">
        <f>E7/D7</f>
        <v>0.2213454270597128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378860.5</v>
      </c>
      <c r="E8" s="26">
        <v>103329.5</v>
      </c>
      <c r="F8" s="13">
        <f>E8/C8</f>
        <v>0.27273759074910159</v>
      </c>
      <c r="G8" s="13">
        <f>E8/D8</f>
        <v>0.27273759074910159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117124.2</v>
      </c>
      <c r="E10" s="26">
        <v>32902.9</v>
      </c>
      <c r="F10" s="13">
        <f>E10/C10</f>
        <v>0.28092315678570273</v>
      </c>
      <c r="G10" s="13">
        <f>E10/D10</f>
        <v>0.28092315678570273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45273.2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907634.4</v>
      </c>
      <c r="E13" s="26">
        <v>230212.3</v>
      </c>
      <c r="F13" s="13">
        <f>E13/C13</f>
        <v>0.26991970142050842</v>
      </c>
      <c r="G13" s="13">
        <f>E13/D13</f>
        <v>0.25363990170491552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242213.2</v>
      </c>
      <c r="E14" s="28">
        <f t="shared" ref="E14" si="0">SUM(E15:E18)</f>
        <v>60396.4</v>
      </c>
      <c r="F14" s="12">
        <f>E14/C14</f>
        <v>0.29967703409227925</v>
      </c>
      <c r="G14" s="12">
        <f>E14/D14</f>
        <v>0.24935222357823603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3283</v>
      </c>
      <c r="F15" s="13">
        <f>E15/C15</f>
        <v>0.24671225670699631</v>
      </c>
      <c r="G15" s="13">
        <f>E15/D15</f>
        <v>0.24671225670699631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19480.5</v>
      </c>
      <c r="E16" s="26">
        <v>1764.3</v>
      </c>
      <c r="F16" s="13">
        <f>E16/C16</f>
        <v>7.8334650528802188E-2</v>
      </c>
      <c r="G16" s="13">
        <f>E16/D16</f>
        <v>9.0567490567490569E-2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160923.4</v>
      </c>
      <c r="E17" s="26">
        <v>40150.5</v>
      </c>
      <c r="F17" s="13">
        <f>E17/C17</f>
        <v>0.25430814162285215</v>
      </c>
      <c r="G17" s="13">
        <f>E17/D17</f>
        <v>0.24950069411906536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48502.3</v>
      </c>
      <c r="E18" s="26">
        <v>15198.6</v>
      </c>
      <c r="F18" s="13">
        <f>E18/C18</f>
        <v>1.9417175562766693</v>
      </c>
      <c r="G18" s="13">
        <f>E18/D18</f>
        <v>0.31335833558408571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4048211.6000000006</v>
      </c>
      <c r="E19" s="23">
        <f t="shared" ref="E19" si="1">SUM(E20:E25)</f>
        <v>492176.89999999997</v>
      </c>
      <c r="F19" s="12">
        <f>E19/C19</f>
        <v>0.12520815688275364</v>
      </c>
      <c r="G19" s="12">
        <f>E19/D19</f>
        <v>0.1215788473112423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461.9</v>
      </c>
      <c r="E21" s="26">
        <v>461.9</v>
      </c>
      <c r="F21" s="13">
        <f>E21/C21</f>
        <v>1</v>
      </c>
      <c r="G21" s="13">
        <f>E21/D21</f>
        <v>1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316704.90000000002</v>
      </c>
      <c r="E22" s="26">
        <v>47774.1</v>
      </c>
      <c r="F22" s="13">
        <f>E22/C22</f>
        <v>0.22535154796198645</v>
      </c>
      <c r="G22" s="13">
        <f>E22/D22</f>
        <v>0.15084736611274405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3168070.9</v>
      </c>
      <c r="E23" s="26">
        <v>314913.09999999998</v>
      </c>
      <c r="F23" s="13">
        <f>E23/C23</f>
        <v>9.9462008404047952E-2</v>
      </c>
      <c r="G23" s="13">
        <f>E23/D23</f>
        <v>9.9402163000834348E-2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17368.2</v>
      </c>
      <c r="E24" s="26">
        <v>2601.6</v>
      </c>
      <c r="F24" s="13">
        <f>E24/C24</f>
        <v>0.14979099733996612</v>
      </c>
      <c r="G24" s="13">
        <f>E24/D24</f>
        <v>0.14979099733996612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545605.69999999995</v>
      </c>
      <c r="E25" s="26">
        <v>126426.2</v>
      </c>
      <c r="F25" s="13">
        <f>E25/C25</f>
        <v>0.23636526120800991</v>
      </c>
      <c r="G25" s="13">
        <f>E25/D25</f>
        <v>0.23171715398134587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1589848.1</v>
      </c>
      <c r="E26" s="23">
        <f t="shared" ref="E26" si="2">SUM(E27:E30)</f>
        <v>339693.29999999993</v>
      </c>
      <c r="F26" s="12">
        <f>E26/C26</f>
        <v>0.23299909843963659</v>
      </c>
      <c r="G26" s="12">
        <f>E26/D26</f>
        <v>0.21366399720828669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250924.7</v>
      </c>
      <c r="E27" s="26">
        <v>84121.9</v>
      </c>
      <c r="F27" s="13">
        <f>E27/C27</f>
        <v>0.33524745262325606</v>
      </c>
      <c r="G27" s="13">
        <f>E27/D27</f>
        <v>0.33524758622805961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485667.7</v>
      </c>
      <c r="E28" s="26">
        <v>86811.7</v>
      </c>
      <c r="F28" s="13">
        <f>E28/C28</f>
        <v>0.23369780431738882</v>
      </c>
      <c r="G28" s="13">
        <f>E28/D28</f>
        <v>0.17874711453942685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764632.7</v>
      </c>
      <c r="E29" s="26">
        <v>140781.6</v>
      </c>
      <c r="F29" s="13">
        <f>E29/C29</f>
        <v>0.18848811037528362</v>
      </c>
      <c r="G29" s="13">
        <f>E29/D29</f>
        <v>0.18411663534661807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88623</v>
      </c>
      <c r="E30" s="26">
        <v>27978.1</v>
      </c>
      <c r="F30" s="13">
        <f>E30/C30</f>
        <v>0.31569795651241778</v>
      </c>
      <c r="G30" s="13">
        <f>E30/D30</f>
        <v>0.31569795651241778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8719960.9000000004</v>
      </c>
      <c r="E33" s="28">
        <f t="shared" ref="E33" si="4">SUM(E34:E38)</f>
        <v>1457590.3</v>
      </c>
      <c r="F33" s="12">
        <f>E33/C33</f>
        <v>0.17430396189586717</v>
      </c>
      <c r="G33" s="12">
        <f>E33/D33</f>
        <v>0.16715560043394231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2614476.7999999998</v>
      </c>
      <c r="E34" s="26">
        <v>459625.2</v>
      </c>
      <c r="F34" s="13">
        <f>E34/C34</f>
        <v>0.17631387488799735</v>
      </c>
      <c r="G34" s="13">
        <f>E34/D34</f>
        <v>0.17580006829664735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5213976.3</v>
      </c>
      <c r="E35" s="26">
        <v>842337.6</v>
      </c>
      <c r="F35" s="13">
        <f>E35/C35</f>
        <v>0.17233984817625092</v>
      </c>
      <c r="G35" s="13">
        <f>E35/D35</f>
        <v>0.1615537838175444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532171.9</v>
      </c>
      <c r="E36" s="26">
        <v>85396.1</v>
      </c>
      <c r="F36" s="13">
        <f>E36/C36</f>
        <v>0.16408345119764295</v>
      </c>
      <c r="G36" s="13">
        <f>E36/D36</f>
        <v>0.1604671347735572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71999.899999999994</v>
      </c>
      <c r="E37" s="26">
        <v>11385.5</v>
      </c>
      <c r="F37" s="13">
        <f>E37/C37</f>
        <v>0.15846229431077846</v>
      </c>
      <c r="G37" s="13">
        <f>E37/D37</f>
        <v>0.15813216407245012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287336</v>
      </c>
      <c r="E38" s="26">
        <v>58845.9</v>
      </c>
      <c r="F38" s="13">
        <f>E38/C38</f>
        <v>0.21356386530711788</v>
      </c>
      <c r="G38" s="13">
        <f>E38/D38</f>
        <v>0.20479821532978812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335581.6</v>
      </c>
      <c r="E39" s="23">
        <f t="shared" ref="E39" si="5">SUM(E40:E41)</f>
        <v>71902.900000000009</v>
      </c>
      <c r="F39" s="12">
        <f>E39/C39</f>
        <v>0.21480762497475595</v>
      </c>
      <c r="G39" s="12">
        <f>E39/D39</f>
        <v>0.21426353530706096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71887.3</v>
      </c>
      <c r="F40" s="13">
        <f>E40/C40</f>
        <v>0.2246572200210884</v>
      </c>
      <c r="G40" s="13">
        <f>E40/D40</f>
        <v>0.22406203032945746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14745</v>
      </c>
      <c r="E41" s="26">
        <v>15.6</v>
      </c>
      <c r="F41" s="13">
        <f>E41/C41</f>
        <v>1.0579857578840285E-3</v>
      </c>
      <c r="G41" s="13">
        <f>E41/D41</f>
        <v>1.0579857578840285E-3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408063.1</v>
      </c>
      <c r="E44" s="28">
        <f t="shared" ref="E44" si="7">SUM(E45:E49)</f>
        <v>87921.600000000006</v>
      </c>
      <c r="F44" s="12">
        <f>E44/C44</f>
        <v>0.2154607951564354</v>
      </c>
      <c r="G44" s="12">
        <f>E44/D44</f>
        <v>0.2154607951564354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37723.9</v>
      </c>
      <c r="E45" s="26">
        <v>7303.5</v>
      </c>
      <c r="F45" s="13">
        <f>E45/C45</f>
        <v>0.19324393690037098</v>
      </c>
      <c r="G45" s="13">
        <f>E45/D45</f>
        <v>0.19360405472392833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0</v>
      </c>
      <c r="F47" s="13">
        <f>E47/C47</f>
        <v>0</v>
      </c>
      <c r="G47" s="13">
        <f>E47/D47</f>
        <v>0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115319.6</v>
      </c>
      <c r="E48" s="26">
        <v>23383.4</v>
      </c>
      <c r="F48" s="13">
        <f>E48/C48</f>
        <v>0.20277038768778247</v>
      </c>
      <c r="G48" s="13">
        <f>E48/D48</f>
        <v>0.20277038768778247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205417.8</v>
      </c>
      <c r="E49" s="26">
        <v>57234.7</v>
      </c>
      <c r="F49" s="13">
        <f>E49/C49</f>
        <v>0.27872119212554325</v>
      </c>
      <c r="G49" s="13">
        <f>E49/D49</f>
        <v>0.27862580555336491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682302.7</v>
      </c>
      <c r="E50" s="23">
        <f t="shared" ref="E50" si="8">SUM(E51:E54)</f>
        <v>100173</v>
      </c>
      <c r="F50" s="12">
        <f>E50/C50</f>
        <v>0.16504781745338698</v>
      </c>
      <c r="G50" s="12">
        <f>E50/D50</f>
        <v>0.14681606858656723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57383.199999999997</v>
      </c>
      <c r="F51" s="13">
        <f>E51/C51</f>
        <v>0.2086222573501797</v>
      </c>
      <c r="G51" s="13">
        <f>E51/D51</f>
        <v>0.20850854935486951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179556.6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200418.6</v>
      </c>
      <c r="E53" s="26">
        <v>36502.199999999997</v>
      </c>
      <c r="F53" s="13">
        <f>E53/C53</f>
        <v>0.29155321404067597</v>
      </c>
      <c r="G53" s="13">
        <f>E53/D53</f>
        <v>0.18212980232373641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27119.599999999999</v>
      </c>
      <c r="E54" s="26">
        <v>6287.6</v>
      </c>
      <c r="F54" s="13">
        <f>E54/C54</f>
        <v>0.23184707739052202</v>
      </c>
      <c r="G54" s="13">
        <f>E54/D54</f>
        <v>0.23184707739052202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9">SUM(E56:E57)</f>
        <v>20134.5</v>
      </c>
      <c r="F55" s="12">
        <f>E55/C55</f>
        <v>0.19918424926398429</v>
      </c>
      <c r="G55" s="12">
        <f>E55/D55</f>
        <v>0.19918424926398429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19695.5</v>
      </c>
      <c r="F56" s="13">
        <f>E56/C56</f>
        <v>0.21241911130284727</v>
      </c>
      <c r="G56" s="13">
        <f>E56/D56</f>
        <v>0.21241911130284727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439</v>
      </c>
      <c r="F57" s="13">
        <f>E57/C57</f>
        <v>5.2481828615149204E-2</v>
      </c>
      <c r="G57" s="13">
        <f>E57/D57</f>
        <v>5.2481828615149204E-2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33</v>
      </c>
      <c r="F58" s="12">
        <f>E58/C58</f>
        <v>6.6E-3</v>
      </c>
      <c r="G58" s="12">
        <f>E58/D58</f>
        <v>6.6E-3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33</v>
      </c>
      <c r="F59" s="13">
        <f>E59/C59</f>
        <v>6.6E-3</v>
      </c>
      <c r="G59" s="13">
        <f>E59/D59</f>
        <v>6.6E-3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17634473.100000001</v>
      </c>
      <c r="E60" s="23">
        <f t="shared" ref="E60" si="11">E5+E14+E19+E26+E31+E33+E39+E42+E44+E50+E55+E58</f>
        <v>3006696.9000000004</v>
      </c>
      <c r="F60" s="12">
        <f>E60/C60</f>
        <v>0.17644150709194129</v>
      </c>
      <c r="G60" s="12">
        <f>E60/D60</f>
        <v>0.17050109084347975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01.04.2025</vt:lpstr>
      <vt:lpstr>'01.04.2025'!Заголовки_для_печати</vt:lpstr>
      <vt:lpstr>'01.04.2025'!Область_печати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2025-04-04T09:00:57Z</dcterms:modified>
</cp:coreProperties>
</file>