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8800" windowHeight="12435"/>
  </bookViews>
  <sheets>
    <sheet name="01.04.2023" sheetId="2" r:id="rId1"/>
  </sheets>
  <definedNames>
    <definedName name="_xlnm.Print_Titles" localSheetId="0">'01.04.2023'!$4:$4</definedName>
    <definedName name="_xlnm.Print_Area" localSheetId="0">'01.04.2023'!$A$1:$G$61</definedName>
  </definedNames>
  <calcPr calcId="152511"/>
</workbook>
</file>

<file path=xl/calcChain.xml><?xml version="1.0" encoding="utf-8"?>
<calcChain xmlns="http://schemas.openxmlformats.org/spreadsheetml/2006/main"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8" i="2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<sst xmlns="http://schemas.openxmlformats.org/spreadsheetml/2006/main" count="65" uniqueCount="65">
  <si>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</si>
  <si>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</si>
  <si>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</si>
  <si>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</si>
  <si>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</si>
  <si>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</si>
  <si>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</si>
  <si>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</si>
  <si>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</si>
  <si>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</si>
  <si>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</si>
  <si>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</si>
  <si>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</si>
  <si>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</si>
  <si>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</si>
  <si>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</si>
  <si>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</si>
  <si>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</si>
  <si>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</si>
  <si>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</si>
  <si>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</si>
  <si>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</si>
  <si>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</si>
  <si>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</si>
  <si>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</si>
  <si>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</si>
  <si>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</si>
  <si>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</si>
  <si>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</si>
  <si>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</si>
  <si>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</si>
  <si>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</si>
  <si>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</si>
  <si>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</si>
  <si>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</si>
  <si>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</si>
  <si>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</si>
  <si>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</si>
  <si>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</si>
  <si>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</si>
  <si>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</si>
  <si>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</si>
  <si>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</si>
  <si>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</si>
  <si>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</si>
  <si>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</si>
  <si>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</si>
  <si>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</si>
  <si>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</si>
  <si>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</si>
  <si>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</si>
  <si>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</si>
  <si>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</si>
  <si>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</si>
  <si>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</si>
  <si>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</si>
  <si>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</si>
  <si>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</si>
  <si>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</si>
  <si>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</si>
  <si>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</si>
  <si>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</si>
  <si>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</si>
  <si>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</si>
  <si>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апреля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</si>
</sst>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="120" zoomScaleNormal="100" zoomScaleSheetLayoutView="120" workbookViewId="0">
      <selection activeCell="F8" sqref="F8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6" width="9.140625" style="2" customWidth="1"/>
    <col min="167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57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55</v>
      </c>
      <c r="D4" s="21" t="s">
        <v>56</v>
      </c>
      <c r="E4" s="21" t="s">
        <v>2</v>
      </c>
      <c r="F4" s="5" t="s">
        <v>53</v>
      </c>
      <c r="G4" s="5" t="s">
        <v>54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1213641.5</v>
      </c>
      <c r="E5" s="20">
        <f>SUM(E6:E13)</f>
        <v>242386.5</v>
      </c>
      <c r="F5" s="12">
        <f>E5/C5</f>
        <v>0.20504614175822139</v>
      </c>
      <c r="G5" s="12">
        <f>E5/D5</f>
        <v>0.19971836823312319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6280</v>
      </c>
      <c r="E6" s="22">
        <v>1681.3</v>
      </c>
      <c r="F6" s="13">
        <f>E6/C6</f>
        <v>0.2677229299363057</v>
      </c>
      <c r="G6" s="13">
        <f>E6/D6</f>
        <v>0.2677229299363057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30681.9</v>
      </c>
      <c r="E7" s="22">
        <v>7974</v>
      </c>
      <c r="F7" s="13">
        <f>E7/C7</f>
        <v>0.25989264028629255</v>
      </c>
      <c r="G7" s="13">
        <f>E7/D7</f>
        <v>0.25989264028629255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292471.90000000002</v>
      </c>
      <c r="E8" s="26">
        <v>76961.100000000006</v>
      </c>
      <c r="F8" s="13">
        <f>E8/C8</f>
        <v>0.26314015124188</v>
      </c>
      <c r="G8" s="13">
        <f>E8/D8</f>
        <v>0.26314015124188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1.6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89821.8</v>
      </c>
      <c r="E10" s="26">
        <v>21933.1</v>
      </c>
      <c r="F10" s="13">
        <f>E10/C10</f>
        <v>0.24452706921155903</v>
      </c>
      <c r="G10" s="13">
        <f>E10/D10</f>
        <v>0.24418459661240366</v>
      </c>
    </row>
    <row r="11" spans="1:7" s="19" customFormat="1" hidden="1" x14ac:dyDescent="0.2">
      <c r="A11" s="8" t="s">
        <v>60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263075.8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531308.5</v>
      </c>
      <c r="E13" s="26">
        <v>133837</v>
      </c>
      <c r="F13" s="13">
        <f>E13/C13</f>
        <v>0.26997456122603153</v>
      </c>
      <c r="G13" s="13">
        <f>E13/D13</f>
        <v>0.25190073187234913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285589.5</v>
      </c>
      <c r="E14" s="28">
        <f t="shared" ref="E14" si="0">SUM(E15:E18)</f>
        <v>59874.100000000006</v>
      </c>
      <c r="F14" s="12">
        <f>E14/C14</f>
        <v>0.32614931571619382</v>
      </c>
      <c r="G14" s="12">
        <f>E14/D14</f>
        <v>0.2096509150371425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11010.6</v>
      </c>
      <c r="E15" s="26">
        <v>2427.3000000000002</v>
      </c>
      <c r="F15" s="13">
        <f>E15/C15</f>
        <v>0.22045120156939677</v>
      </c>
      <c r="G15" s="13">
        <f>E15/D15</f>
        <v>0.22045120156939677</v>
      </c>
    </row>
    <row r="16" spans="1:7" x14ac:dyDescent="0.2">
      <c r="A16" s="8" t="s">
        <v>61</v>
      </c>
      <c r="B16" s="9">
        <v>309</v>
      </c>
      <c r="C16" s="22">
        <v>25992.2</v>
      </c>
      <c r="D16" s="22">
        <v>20652.099999999999</v>
      </c>
      <c r="E16" s="26">
        <v>3406.1</v>
      </c>
      <c r="F16" s="13">
        <f>E16/C16</f>
        <v>0.13104315910157663</v>
      </c>
      <c r="G16" s="13">
        <f>E16/D16</f>
        <v>0.16492753763539786</v>
      </c>
    </row>
    <row r="17" spans="1:7" ht="36.75" customHeight="1" x14ac:dyDescent="0.2">
      <c r="A17" s="8" t="s">
        <v>63</v>
      </c>
      <c r="B17" s="9">
        <v>310</v>
      </c>
      <c r="C17" s="22">
        <v>138719.4</v>
      </c>
      <c r="D17" s="22">
        <v>144059.5</v>
      </c>
      <c r="E17" s="26">
        <v>31237.9</v>
      </c>
      <c r="F17" s="13">
        <f>E17/C17</f>
        <v>0.22518768103091566</v>
      </c>
      <c r="G17" s="13">
        <f>E17/D17</f>
        <v>0.21684026391872804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109867.3</v>
      </c>
      <c r="E18" s="26">
        <v>22802.799999999999</v>
      </c>
      <c r="F18" s="13">
        <f>E18/C18</f>
        <v>2.9023750731868745</v>
      </c>
      <c r="G18" s="13">
        <f>E18/D18</f>
        <v>0.2075485608547766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1526201</v>
      </c>
      <c r="E19" s="23">
        <f t="shared" ref="E19" si="1">SUM(E20:E25)</f>
        <v>369102.80000000005</v>
      </c>
      <c r="F19" s="12">
        <f>E19/C19</f>
        <v>0.26568860984078391</v>
      </c>
      <c r="G19" s="12">
        <f>E19/D19</f>
        <v>0.24184416076257326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11726.3</v>
      </c>
      <c r="E20" s="26">
        <v>991.1</v>
      </c>
      <c r="F20" s="13">
        <f>E20/C20</f>
        <v>8.4519413625781373E-2</v>
      </c>
      <c r="G20" s="13">
        <f>E20/D20</f>
        <v>8.4519413625781373E-2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14372.8</v>
      </c>
      <c r="E21" s="26">
        <v>2661.6</v>
      </c>
      <c r="F21" s="13">
        <f>E21/C21</f>
        <v>0.16457261574990106</v>
      </c>
      <c r="G21" s="13">
        <f>E21/D21</f>
        <v>0.18518312367805856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208479</v>
      </c>
      <c r="E22" s="26">
        <v>36569.599999999999</v>
      </c>
      <c r="F22" s="13">
        <f>E22/C22</f>
        <v>0.17541143232651729</v>
      </c>
      <c r="G22" s="13">
        <f>E22/D22</f>
        <v>0.17541143232651729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820250.9</v>
      </c>
      <c r="E23" s="26">
        <v>242534.1</v>
      </c>
      <c r="F23" s="13">
        <f>E23/C23</f>
        <v>0.29568282095149179</v>
      </c>
      <c r="G23" s="13">
        <f>E23/D23</f>
        <v>0.29568282095149179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9009.2000000000007</v>
      </c>
      <c r="E24" s="26">
        <v>435.3</v>
      </c>
      <c r="F24" s="13">
        <f>E24/C24</f>
        <v>4.8317275673755711E-2</v>
      </c>
      <c r="G24" s="13">
        <f>E24/D24</f>
        <v>4.8317275673755711E-2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462362.8</v>
      </c>
      <c r="E25" s="26">
        <v>85911.1</v>
      </c>
      <c r="F25" s="13">
        <f>E25/C25</f>
        <v>0.26549154708729439</v>
      </c>
      <c r="G25" s="13">
        <f>E25/D25</f>
        <v>0.18580884967389247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894799.8</v>
      </c>
      <c r="E26" s="23">
        <f t="shared" ref="E26" si="2">SUM(E27:E30)</f>
        <v>243203.3</v>
      </c>
      <c r="F26" s="12">
        <f>E26/C26</f>
        <v>0.27432342744424271</v>
      </c>
      <c r="G26" s="12">
        <f>E26/D26</f>
        <v>0.27179632807249171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141957</v>
      </c>
      <c r="E27" s="26">
        <v>89015.6</v>
      </c>
      <c r="F27" s="13">
        <f>E27/C27</f>
        <v>0.60655799143199607</v>
      </c>
      <c r="G27" s="13">
        <f>E27/D27</f>
        <v>0.62706030699437154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69413.399999999994</v>
      </c>
      <c r="E28" s="26">
        <v>3856.6</v>
      </c>
      <c r="F28" s="13">
        <f>E28/C28</f>
        <v>5.5745391891579364E-2</v>
      </c>
      <c r="G28" s="13">
        <f>E28/D28</f>
        <v>5.5559877487632074E-2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620357</v>
      </c>
      <c r="E29" s="26">
        <v>133773.79999999999</v>
      </c>
      <c r="F29" s="13">
        <f>E29/C29</f>
        <v>0.22018251075986567</v>
      </c>
      <c r="G29" s="13">
        <f>E29/D29</f>
        <v>0.21564002662982765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63072.4</v>
      </c>
      <c r="E30" s="26">
        <v>16557.3</v>
      </c>
      <c r="F30" s="13">
        <f>E30/C30</f>
        <v>0.26256255907035159</v>
      </c>
      <c r="G30" s="13">
        <f>E30/D30</f>
        <v>0.26251260456237591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177.7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177.7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7415356.7999999998</v>
      </c>
      <c r="E33" s="28">
        <f t="shared" ref="E33" si="4">SUM(E34:E38)</f>
        <v>1331523.6000000001</v>
      </c>
      <c r="F33" s="12">
        <f>E33/C33</f>
        <v>0.17119593055906984</v>
      </c>
      <c r="G33" s="12">
        <f>E33/D33</f>
        <v>0.179562984750781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2126419.7999999998</v>
      </c>
      <c r="E34" s="26">
        <v>358949.1</v>
      </c>
      <c r="F34" s="13">
        <f>E34/C34</f>
        <v>0.16857681735375765</v>
      </c>
      <c r="G34" s="13">
        <f>E34/D34</f>
        <v>0.16880443833339023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4620137.9000000004</v>
      </c>
      <c r="E35" s="26">
        <v>844665</v>
      </c>
      <c r="F35" s="13">
        <f>E35/C35</f>
        <v>0.18374588789813839</v>
      </c>
      <c r="G35" s="13">
        <f>E35/D35</f>
        <v>0.18282246510434244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365740.1</v>
      </c>
      <c r="E36" s="26">
        <v>82106</v>
      </c>
      <c r="F36" s="13">
        <f>E36/C36</f>
        <v>0.21324228734856618</v>
      </c>
      <c r="G36" s="13">
        <f>E36/D36</f>
        <v>0.22449274771894032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84399.1</v>
      </c>
      <c r="E37" s="26">
        <v>772</v>
      </c>
      <c r="F37" s="13">
        <f>E37/C37</f>
        <v>2.7463584958351047E-3</v>
      </c>
      <c r="G37" s="13">
        <f>E37/D37</f>
        <v>9.1470169705601123E-3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218659.9</v>
      </c>
      <c r="E38" s="26">
        <v>45031.5</v>
      </c>
      <c r="F38" s="13">
        <f>E38/C38</f>
        <v>0.11683441433349394</v>
      </c>
      <c r="G38" s="13">
        <f>E38/D38</f>
        <v>0.2059431107395549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248235.7</v>
      </c>
      <c r="E39" s="23">
        <f t="shared" ref="E39" si="5">SUM(E40:E41)</f>
        <v>58038.200000000004</v>
      </c>
      <c r="F39" s="12">
        <f>E39/C39</f>
        <v>0.23402905776188862</v>
      </c>
      <c r="G39" s="12">
        <f>E39/D39</f>
        <v>0.23380279307126253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242329.5</v>
      </c>
      <c r="E40" s="26">
        <v>56633.4</v>
      </c>
      <c r="F40" s="13">
        <f>E40/C40</f>
        <v>0.23393579647196594</v>
      </c>
      <c r="G40" s="13">
        <f>E40/D40</f>
        <v>0.23370410948728901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1404.8</v>
      </c>
      <c r="F41" s="13">
        <f>E41/C41</f>
        <v>0.23785174900951542</v>
      </c>
      <c r="G41" s="13">
        <f>E41/D41</f>
        <v>0.23785174900951542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255560</v>
      </c>
      <c r="E44" s="23">
        <f t="shared" ref="E44" si="7">SUM(E45:E49)</f>
        <v>56565.100000000006</v>
      </c>
      <c r="F44" s="12">
        <f>E44/C44</f>
        <v>0.17137558621011434</v>
      </c>
      <c r="G44" s="12">
        <f>E44/D44</f>
        <v>0.22133784629832526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2758</v>
      </c>
      <c r="E45" s="26">
        <v>1291.2</v>
      </c>
      <c r="F45" s="13">
        <f>E45/C45</f>
        <v>0.15635747154274643</v>
      </c>
      <c r="G45" s="13">
        <f>E45/D45</f>
        <v>0.46816533720087022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48065.8</v>
      </c>
      <c r="E47" s="26">
        <v>4623.7</v>
      </c>
      <c r="F47" s="13">
        <f>E47/C47</f>
        <v>0.10643362084245467</v>
      </c>
      <c r="G47" s="13">
        <f>E47/D47</f>
        <v>9.6195215725110153E-2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105192.8</v>
      </c>
      <c r="E48" s="26">
        <v>19762.900000000001</v>
      </c>
      <c r="F48" s="13">
        <f>E48/C48</f>
        <v>0.17996277429823906</v>
      </c>
      <c r="G48" s="13">
        <f>E48/D48</f>
        <v>0.18787312439634651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99543.4</v>
      </c>
      <c r="E49" s="26">
        <v>30887.3</v>
      </c>
      <c r="F49" s="13">
        <f>E49/C49</f>
        <v>0.18325478022929911</v>
      </c>
      <c r="G49" s="13">
        <f>E49/D49</f>
        <v>0.31028978314986227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361604.5</v>
      </c>
      <c r="E50" s="23">
        <f t="shared" ref="E50" si="8">SUM(E51:E54)</f>
        <v>72286.5</v>
      </c>
      <c r="F50" s="12">
        <f>E50/C50</f>
        <v>0.19954011629592108</v>
      </c>
      <c r="G50" s="12">
        <f>E50/D50</f>
        <v>0.19990486844051997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335867.5</v>
      </c>
      <c r="E51" s="26">
        <v>67295.8</v>
      </c>
      <c r="F51" s="13">
        <f>E51/C51</f>
        <v>0.19612539285814207</v>
      </c>
      <c r="G51" s="13">
        <f>E51/D51</f>
        <v>0.20036413168883563</v>
      </c>
    </row>
    <row r="52" spans="1:7" ht="14.25" hidden="1" customHeight="1" x14ac:dyDescent="0.2">
      <c r="A52" s="8" t="s">
        <v>59</v>
      </c>
      <c r="B52" s="9">
        <v>1102</v>
      </c>
      <c r="C52" s="22"/>
      <c r="D52" s="22"/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58</v>
      </c>
      <c r="B53" s="9">
        <v>1103</v>
      </c>
      <c r="C53" s="22">
        <v>211.3</v>
      </c>
      <c r="D53" s="22">
        <v>7670.2</v>
      </c>
      <c r="E53" s="26">
        <v>0</v>
      </c>
      <c r="F53" s="13">
        <f>E53/C53</f>
        <v>0</v>
      </c>
      <c r="G53" s="13">
        <f>E53/D53</f>
        <v>0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18066.8</v>
      </c>
      <c r="E54" s="26">
        <v>4990.7</v>
      </c>
      <c r="F54" s="13">
        <f>E54/C54</f>
        <v>0.26367036845275205</v>
      </c>
      <c r="G54" s="13">
        <f>E54/D54</f>
        <v>0.27623596873823808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137310.1</v>
      </c>
      <c r="E55" s="23">
        <f t="shared" ref="E55" si="9">SUM(E56:E57)</f>
        <v>19629.599999999999</v>
      </c>
      <c r="F55" s="12">
        <f>E55/C55</f>
        <v>0.18060254210388307</v>
      </c>
      <c r="G55" s="12">
        <f>E55/D55</f>
        <v>0.14295816549547335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132960.1</v>
      </c>
      <c r="E56" s="26">
        <v>17182.599999999999</v>
      </c>
      <c r="F56" s="13">
        <f>E56/C56</f>
        <v>0.16547267658261064</v>
      </c>
      <c r="G56" s="13">
        <f>E56/D56</f>
        <v>0.12923125057818097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4350</v>
      </c>
      <c r="E57" s="26">
        <v>2447</v>
      </c>
      <c r="F57" s="13">
        <f>E57/C57</f>
        <v>0.50453608247422677</v>
      </c>
      <c r="G57" s="13">
        <f>E57/D57</f>
        <v>0.56252873563218386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10.9</v>
      </c>
      <c r="F58" s="12">
        <f>E58/C58</f>
        <v>2.1800000000000001E-3</v>
      </c>
      <c r="G58" s="12">
        <f>E58/D58</f>
        <v>2.1800000000000001E-3</v>
      </c>
    </row>
    <row r="59" spans="1:7" ht="25.5" x14ac:dyDescent="0.2">
      <c r="A59" s="8" t="s">
        <v>62</v>
      </c>
      <c r="B59" s="9">
        <v>1301</v>
      </c>
      <c r="C59" s="22">
        <v>5000</v>
      </c>
      <c r="D59" s="22">
        <v>5000</v>
      </c>
      <c r="E59" s="27">
        <v>10.9</v>
      </c>
      <c r="F59" s="13">
        <f>E59/C59</f>
        <v>2.1800000000000001E-3</v>
      </c>
      <c r="G59" s="13">
        <f>E59/D59</f>
        <v>2.1800000000000001E-3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12348140.9</v>
      </c>
      <c r="E60" s="23">
        <f t="shared" ref="E60" si="11">E5+E14+E19+E26+E31+E33+E39+E42+E44+E50+E55+E58</f>
        <v>2452620.6</v>
      </c>
      <c r="F60" s="12">
        <f>E60/C60</f>
        <v>0.19655389563768219</v>
      </c>
      <c r="G60" s="12">
        <f>E60/D60</f>
        <v>0.19862266067922824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01.04.2023</vt:lpstr>
      <vt:lpstr>'01.04.2023'!Заголовки_для_печати</vt:lpstr>
      <vt:lpstr>'01.04.2023'!Область_печати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2023-03-07T12:08:35Z</cp:lastPrinted>
  <dcterms:created xsi:type="dcterms:W3CDTF">2018-10-15T10:08:07Z</dcterms:created>
  <dcterms:modified xsi:type="dcterms:W3CDTF">2023-04-06T06:17:55Z</dcterms:modified>
</cp:coreProperties>
</file>