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Приложение 4" sheetId="4" r:id="rId1"/>
  </sheets>
  <definedNames>
    <definedName name="_xlnm.Print_Titles" localSheetId="0">'Приложение 4'!$5:$6</definedName>
    <definedName name="_xlnm.Print_Area" localSheetId="0">'Приложение 4'!$A$1:$I$98</definedName>
  </definedNames>
  <calcPr calcId="152511"/>
</workbook>
</file>

<file path=xl/calcChain.xml><?xml version="1.0" encoding="utf-8"?>
<calcChain xmlns="http://schemas.openxmlformats.org/spreadsheetml/2006/main">
  <c r="I15" i="4" l="1"/>
  <c r="F8" i="4"/>
  <c r="E8" i="4"/>
  <c r="D8" i="4"/>
  <c r="D97" i="4" l="1"/>
  <c r="D93" i="4" s="1"/>
  <c r="F96" i="4"/>
  <c r="F93" i="4" s="1"/>
  <c r="E96" i="4"/>
  <c r="E93" i="4" s="1"/>
</calcChain>
</file>

<file path=xl/sharedStrings.xml><?xml version="1.0" encoding="utf-8"?>
<sst xmlns="http://schemas.openxmlformats.org/spreadsheetml/2006/main" count="275" uniqueCount="170">
  <si>
    <t>№ п/п</t>
  </si>
  <si>
    <t>2.1.</t>
  </si>
  <si>
    <t>3.1.</t>
  </si>
  <si>
    <t>3.2.</t>
  </si>
  <si>
    <t xml:space="preserve">Наименование муниципальной услуги (работы) </t>
  </si>
  <si>
    <t>Показатель объема (единицы измерения)</t>
  </si>
  <si>
    <t>Объем субсидий на выполнение муниципальных заданий на оказание соответствующих муниципальных услуг (работ)</t>
  </si>
  <si>
    <t>Значение показателя объема муниципальных услуг (работ)</t>
  </si>
  <si>
    <t>первоначально утвержденный план</t>
  </si>
  <si>
    <t>уточненный план</t>
  </si>
  <si>
    <t>факт</t>
  </si>
  <si>
    <t>Объем субсидий муниципальным бюджетным и автономным учреждениям на финансовое обеспечение муниципальных заданий на оказание муниципальных услуг (выполнение работ)</t>
  </si>
  <si>
    <t>тыс. рублей</t>
  </si>
  <si>
    <t>х</t>
  </si>
  <si>
    <t>Муниципальные услуги:</t>
  </si>
  <si>
    <t>2.2.</t>
  </si>
  <si>
    <t>2.3.</t>
  </si>
  <si>
    <t>Муниципальные работы:</t>
  </si>
  <si>
    <t>3.3.</t>
  </si>
  <si>
    <t>Администрация города Ханты-Мансийска</t>
  </si>
  <si>
    <t>Департамент образования Администрации города Ханты-Мансийска</t>
  </si>
  <si>
    <t>Управление физической культуры, спорта и молодежной политики Администрации города Ханты-Мансийска</t>
  </si>
  <si>
    <t>Департамент городского хозяйства Администрации города Ханты-Мансийска</t>
  </si>
  <si>
    <t>Реализация основных общеобразовательных программ начального общего образования (услуга бесплатная)</t>
  </si>
  <si>
    <t>Число обучающихся (человек)</t>
  </si>
  <si>
    <t>Реализация основных общеобразовательных программ основного общего образования (услуга бесплатная)</t>
  </si>
  <si>
    <t>Реализация основных общеобразовательных программ среднего общего образования (услуга бесплатная)</t>
  </si>
  <si>
    <t>2.4.</t>
  </si>
  <si>
    <t>Реализация основных общеобразовательных программ дошкольного образования (услуга бесплатная)</t>
  </si>
  <si>
    <t>2.5.</t>
  </si>
  <si>
    <t>Присмотр и уход (услуга бесплатная)</t>
  </si>
  <si>
    <t>Число детей (человек)</t>
  </si>
  <si>
    <t>2.6.</t>
  </si>
  <si>
    <t>Реализация дополнительных общеразвивающих программ (услуга бесплатная)</t>
  </si>
  <si>
    <t>Число человеко-часов пребывания (человеко-час)</t>
  </si>
  <si>
    <t>2.7.</t>
  </si>
  <si>
    <t>Предоставление питания (услуга бесплатная)</t>
  </si>
  <si>
    <t>2.8.</t>
  </si>
  <si>
    <t>Организация отдыха детей и молодежи (услуга бесплатная)</t>
  </si>
  <si>
    <t>Количество человек (человек)</t>
  </si>
  <si>
    <t>2.9.</t>
  </si>
  <si>
    <t>Реализация дополнительных общеразвивающих предпрофессиональных программ в области искусств "Фортепиано"</t>
  </si>
  <si>
    <t>Количество мероприятий (единица)</t>
  </si>
  <si>
    <t>2.10.</t>
  </si>
  <si>
    <t>Реализация дополнительных общеразвивающих предпрофессиональных программ в области искусств "Хоровое пение"</t>
  </si>
  <si>
    <t>2.11.</t>
  </si>
  <si>
    <t>Реализация дополнительных общеразвивающих предпрофессиональных программ в области искусств "Народные инструменты"</t>
  </si>
  <si>
    <t>Организация досуга детей, подростков и молодежи (работа бесплатная)</t>
  </si>
  <si>
    <t>Количество человек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</si>
  <si>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</si>
  <si>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Методическое обеспечение образовательной деятельности</t>
  </si>
  <si>
    <t>3.4.</t>
  </si>
  <si>
    <t>Содержание (эксплуатация) имущества, находящегося в государственной (муниципальной) собственности</t>
  </si>
  <si>
    <t xml:space="preserve">Эксплуатируемая площадь всего, в т.ч. зданий, кровли и прилегающей территории (тыс. м2) </t>
  </si>
  <si>
    <t>Проведение работы на объекте (единица)</t>
  </si>
  <si>
    <t>Количество умерших (человек)</t>
  </si>
  <si>
    <t>Площадь текущего содержания и ремонта кладбищ (м2)</t>
  </si>
  <si>
    <t>Наименование услуги: Спортивная подготовка по олимпийским видам спорта. Лыжные гонки. Этап начальной подготовки</t>
  </si>
  <si>
    <t>Число лиц, прошедших спортивную подготовку на этапах спортивной подготовки (человек)</t>
  </si>
  <si>
    <t>Наименование услуги: Спортивная подготовка по олимпийским видам спорта. Лыжные гонки. Тренировочный этап (этап спортивной специализации)</t>
  </si>
  <si>
    <t>Наименование услуги: Спортивная подготовка по олимпийским видам спорта. Лыжные гонки. Этап совершенствования спортивного мастерства</t>
  </si>
  <si>
    <t>Наименование услуги: Спортивная подготовка по олимпийским видам спорта. Лыжные гонки. Этап высшего спортивного мастерства</t>
  </si>
  <si>
    <t>Наименование услуги: Спортивная подготовка по олимпийским видам спорта. Сноуборд. Этап начальной подготовки</t>
  </si>
  <si>
    <t>Наименование услуги: Спортивная подготовка по олимпийским видам спорта. Сноуборд. Тренировочный этап (этап спортивной специализации)</t>
  </si>
  <si>
    <t>Наименование услуги: Спортивная подготовка по олимпийским видам спорта. Сноуборд. Этап совершенствования спортивного мастерства</t>
  </si>
  <si>
    <t xml:space="preserve">2.8. </t>
  </si>
  <si>
    <t>Наименование услуги: Спортивная подготовка по олимпийским видам спорта. Сноуборд. Этап высшего спортивного мастерства</t>
  </si>
  <si>
    <t>Наименование услуги: Спортивная подготовка по олимпийским видам спорта. Хоккей. Этап начальной подготовки</t>
  </si>
  <si>
    <t>Наименование услуги: Спортивная подготовка по олимпийским видам спорта. Хоккей. Тренировочный этап (этап спортивной специализации)</t>
  </si>
  <si>
    <t>Наименование услуги: Спортивная подготовка по олимпийским видам спорта. Баскетбол. Этап начальной подготовки</t>
  </si>
  <si>
    <t xml:space="preserve">2.12. </t>
  </si>
  <si>
    <t>Наименование услуги: Спортивная подготовка по олимпийским видам спорта. Бокс. Этап начальной подготовки</t>
  </si>
  <si>
    <t xml:space="preserve">2.13. </t>
  </si>
  <si>
    <t>Наименование услуги: Спортивная подготовка по олимпийским видам спорта. Бокс. Тренировочный этап (этап спортивной специализации)</t>
  </si>
  <si>
    <t>2.14.</t>
  </si>
  <si>
    <t>Наименование услуги: Спортивная подготовка по олимпийским видам спорта. Бокс. Этап совершенствования спортивного мастерства</t>
  </si>
  <si>
    <t xml:space="preserve">2.15. </t>
  </si>
  <si>
    <t>Наименование услуги: Спортивная подготовка по олимпийским видам спорта. Водное поло. Тренировочный этап (этап спортивной специализации)</t>
  </si>
  <si>
    <t xml:space="preserve">2.16. </t>
  </si>
  <si>
    <t>Наименование услуги: Спортивная подготовка по олимпийским видам спорта. Волейбол. Этап начальной подготовки</t>
  </si>
  <si>
    <t>2.17.</t>
  </si>
  <si>
    <t>Наименование услуги: Спортивная подготовка по олимпийским видам спорта. Каратэ. Этап начальной подготовки</t>
  </si>
  <si>
    <t>2.18.</t>
  </si>
  <si>
    <t>Наименование услуги: Спортивная подготовка по олимпийским видам спорта. Настольный теннис. Этап начальной подготовки</t>
  </si>
  <si>
    <t>2.19.</t>
  </si>
  <si>
    <t>Наименование услуги: Спортивная подготовка по олимпийским видам спорта. Настольный теннис. Тренировочный этап (этап спортивной специализации)</t>
  </si>
  <si>
    <t>2.20.</t>
  </si>
  <si>
    <t>Наименование услуги: Спортивная подготовка по олимпийским видам спорта. Плавание. Этап начальной подготовки</t>
  </si>
  <si>
    <t>2.21.</t>
  </si>
  <si>
    <t>Наименование услуги: Спортивная подготовка по олимпийским видам спорта. Плавание. Тренировочный этап (этап спортивной специализации)</t>
  </si>
  <si>
    <t>2.22.</t>
  </si>
  <si>
    <t>Наименование услуги: Спортивная подготовка по олимпийским видам спорта. Плавание. Этап совершенствования спортивного мастерства</t>
  </si>
  <si>
    <t>2.23.</t>
  </si>
  <si>
    <t>Наименование услуги: Спортивная подготовка по олимпийским видам спорта. Синхронное плавание. Тренировочный этап (этап спортивной специализации)</t>
  </si>
  <si>
    <t>2.24.</t>
  </si>
  <si>
    <t>Наименование услуги: Спортивная подготовка по олимпийским видам спорта. Тяжелая атлетика. Этап начальной подготовки</t>
  </si>
  <si>
    <t>2.25.</t>
  </si>
  <si>
    <t>Наименование услуги: Спортивная подготовка по олимпийским видам спорта. Тяжелая атлетика. Тренировочный этап (этап спортивной специализации)</t>
  </si>
  <si>
    <t>2.26.</t>
  </si>
  <si>
    <t>Наименование услуги: Спортивная подготовка по олимпийским видам спорта. Футбол. Этап начальной подготовки</t>
  </si>
  <si>
    <t>2.27.</t>
  </si>
  <si>
    <t>Наименование услуги: Спортивная подготовка по олимпийским видам спорта. Художественная гимнастика. Тренировочный этап (этап спортивной специализации)</t>
  </si>
  <si>
    <t>2.28.</t>
  </si>
  <si>
    <t>Наименование услуги: Спортивная подготовка по неолимпийским видам спорта. Айкидо. Этап начальной подготовки</t>
  </si>
  <si>
    <t>2.29.</t>
  </si>
  <si>
    <t>Наименование услуги: Спортивная подготовка по неолимпийским видам спорта. Айкидо. Тренировочный этап (этап спортивной специализации)</t>
  </si>
  <si>
    <t>2.30.</t>
  </si>
  <si>
    <t>Наименование услуги: Спортивная подготовка по неолимпийским видам спорта. Пауэрлифтинг. Этап начальной подготовки</t>
  </si>
  <si>
    <t>2.31.</t>
  </si>
  <si>
    <t>Наименование услуги: Спортивная подготовка по неолимпийским видам спорта. Пауэрлифтинг. Тренировочный этап (этап спортивной специализации)</t>
  </si>
  <si>
    <t>2.32.</t>
  </si>
  <si>
    <t>Наименование услуги: Спортивная подготовка по неолимпийским видам спорта. Пауэрлифтинг. Этап совершенствования спортивного мастерства</t>
  </si>
  <si>
    <t>2.33.</t>
  </si>
  <si>
    <t>Наименование услуги: Спортивная подготовка по неолимпийским видам спорта. Рукопашный бой. Этап начальной подготовки</t>
  </si>
  <si>
    <t>Наименование работы: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</si>
  <si>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мероприятие</t>
  </si>
  <si>
    <t>Наименование работы: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молодежи»</t>
  </si>
  <si>
    <t>Наименование работы: «Организация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молодежи»</t>
  </si>
  <si>
    <t>Наименование работы: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</si>
  <si>
    <t>3.5.</t>
  </si>
  <si>
    <t>Наименование работы: Обеспечение участия спортивных сборных команд в официальных спортивных мероприятиях</t>
  </si>
  <si>
    <t>Количество мероприятий (штука)</t>
  </si>
  <si>
    <t>3.6.</t>
  </si>
  <si>
    <t>Наименование работы: Организация и проведение официальных спортивных мероприятий</t>
  </si>
  <si>
    <t>3.7.</t>
  </si>
  <si>
    <t>Наименование работы: Проведение тестирования выполнения нормативов испытаний (тестов) комплекса ГТО</t>
  </si>
  <si>
    <t>3.8.</t>
  </si>
  <si>
    <t>Наименование работы: Организация и проведение спортивно-оздоровительной работы по развитию физической культуры и спорта среди различных групп населения</t>
  </si>
  <si>
    <t>Количество привлеченных лиц (человек)</t>
  </si>
  <si>
    <t>3.9.</t>
  </si>
  <si>
    <t>Наименование работы: Обеспечение доступа к объектам спорта</t>
  </si>
  <si>
    <t>Наличие обоснованных жалоб (единиц)</t>
  </si>
  <si>
    <t>3.10.</t>
  </si>
  <si>
    <t>Наименование работы: Организация отдыха детей и молодежи</t>
  </si>
  <si>
    <t>Число человеко-дней пребывания (человеко-день)</t>
  </si>
  <si>
    <t>3.11.</t>
  </si>
  <si>
    <t>Наименование работы: Присвоение квалификационных категорий спортивных судей</t>
  </si>
  <si>
    <t>Количество присвоенных судейских категорий (штука)</t>
  </si>
  <si>
    <t>Наименование работы: Присвоение спортивных разрядов</t>
  </si>
  <si>
    <t>Количество присвоенных разрядов (штука)</t>
  </si>
  <si>
    <t>3.12.</t>
  </si>
  <si>
    <t>Наименование работы: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</si>
  <si>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-</t>
  </si>
  <si>
    <t>Приложение 6 к Пояснительной записке</t>
  </si>
  <si>
    <r>
      <t xml:space="preserve">Содержание (эксплуатация) имущества, находящегося в государственной (муниципальной) собственности </t>
    </r>
    <r>
      <rPr>
        <sz val="10"/>
        <color theme="1"/>
        <rFont val="Times New Roman"/>
        <family val="1"/>
        <charset val="204"/>
      </rPr>
      <t>(работа бесплатная)</t>
    </r>
  </si>
  <si>
    <r>
      <t xml:space="preserve">Организация ритуальных услуг и содержание мест захоронения </t>
    </r>
    <r>
      <rPr>
        <sz val="10"/>
        <color theme="1"/>
        <rFont val="Times New Roman"/>
        <family val="1"/>
        <charset val="204"/>
      </rPr>
      <t>(работа  бесплатная)</t>
    </r>
  </si>
  <si>
    <r>
      <t xml:space="preserve">Организация и содержание мест захоронения </t>
    </r>
    <r>
      <rPr>
        <sz val="10"/>
        <color theme="1"/>
        <rFont val="Times New Roman"/>
        <family val="1"/>
        <charset val="204"/>
      </rPr>
      <t>(работа бесплатная)</t>
    </r>
  </si>
  <si>
    <t>Сведения о выполнении муниципальными учреждениями города Ханты-Мансийска муниципальных заданий на оказание услуг (выполнение работ) за 2020 год</t>
  </si>
  <si>
    <t>Организация и проведение мероприятий (услуга бесплатная)</t>
  </si>
  <si>
    <t>Количество проведенных мероприятий (единица)</t>
  </si>
  <si>
    <t>Организация деятельности клубных формирований и формирований самодеятельного народного творчества (услуга платная)</t>
  </si>
  <si>
    <t>Количество посещений (человек)</t>
  </si>
  <si>
    <t>Библиотечное, библиографическое и информационное обслуживание пользователей библиотеки (услуга бесплатная)</t>
  </si>
  <si>
    <t>Количество посещений (единица)</t>
  </si>
  <si>
    <t>Осуществление издательской деятельности (работа бесплатная)</t>
  </si>
  <si>
    <t>Объем тиража (штука)</t>
  </si>
  <si>
    <t>Организация и проведение культурно-массовых мероприятий (работа  бесплатная)</t>
  </si>
  <si>
    <t>Количество участников мероприятий (человек)</t>
  </si>
  <si>
    <t>Организация и проведение культурно-массовых мероприятий (работа  платная)</t>
  </si>
  <si>
    <t>Количество участников мероприятий (человек)/ количество проведенных мероприятий (единица)</t>
  </si>
  <si>
    <t>Организация деятельности клубных формирований и формирований самодеятельного народного творчества (работа бесплатная)</t>
  </si>
  <si>
    <t>Количество клубных формирований (единица)</t>
  </si>
  <si>
    <t>Библиографическая обработка документов и создание каталогов (работа  бесплатная)</t>
  </si>
  <si>
    <t>Количество документов (единица)</t>
  </si>
  <si>
    <t>Формирование, учет, изучение, обеспечение физического сохранения и безопасности фондов библиотеки, включая оцифровку фондов (работа  бесплатная)</t>
  </si>
  <si>
    <t>Производство и распространение телепрограмм (работа бесплатная)</t>
  </si>
  <si>
    <t xml:space="preserve">Количество телепередач (час) </t>
  </si>
  <si>
    <t>Ведение информационных ресурсов и баз данных (работа бесплатная)</t>
  </si>
  <si>
    <t>Количество записей в блоке (единица)</t>
  </si>
  <si>
    <t>Оказание туристско-информационных услуг (работа  бесплатная)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</si>
</sst>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/>
    <xf numFmtId="4" fontId="3" fillId="0" borderId="0" xfId="0" applyNumberFormat="1" applyFont="1"/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0" fillId="0" borderId="0" xfId="0" applyNumberFormat="1"/>
    <xf numFmtId="16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BreakPreview" zoomScaleNormal="100" zoomScaleSheetLayoutView="100" workbookViewId="0">
      <selection activeCell="I22" sqref="I22"/>
    </sheetView>
  </sheetViews>
  <sheetFormatPr defaultRowHeight="15" x14ac:dyDescent="0.25"/>
  <cols>
    <col min="2" max="2" width="39.28515625" customWidth="1"/>
    <col min="3" max="3" width="16.140625" customWidth="1"/>
    <col min="4" max="9" width="15.7109375" customWidth="1"/>
  </cols>
  <sheetData>
    <row r="1" spans="1:11" x14ac:dyDescent="0.25">
      <c r="I1" s="3" t="s">
        <v>143</v>
      </c>
    </row>
    <row r="2" spans="1:11" ht="15.75" x14ac:dyDescent="0.25">
      <c r="A2" s="1"/>
    </row>
    <row r="3" spans="1:11" ht="33" customHeight="1" x14ac:dyDescent="0.25">
      <c r="A3" s="51" t="s">
        <v>147</v>
      </c>
      <c r="B3" s="52"/>
      <c r="C3" s="52"/>
      <c r="D3" s="52"/>
      <c r="E3" s="52"/>
      <c r="F3" s="52"/>
      <c r="G3" s="52"/>
      <c r="H3" s="52"/>
      <c r="I3" s="52"/>
    </row>
    <row r="4" spans="1:11" ht="18.75" x14ac:dyDescent="0.25">
      <c r="A4" s="2"/>
    </row>
    <row r="5" spans="1:11" s="31" customFormat="1" ht="12.75" x14ac:dyDescent="0.2">
      <c r="A5" s="53" t="s">
        <v>0</v>
      </c>
      <c r="B5" s="54" t="s">
        <v>4</v>
      </c>
      <c r="C5" s="54" t="s">
        <v>5</v>
      </c>
      <c r="D5" s="54" t="s">
        <v>6</v>
      </c>
      <c r="E5" s="54"/>
      <c r="F5" s="54"/>
      <c r="G5" s="54" t="s">
        <v>7</v>
      </c>
      <c r="H5" s="54"/>
      <c r="I5" s="54"/>
    </row>
    <row r="6" spans="1:11" s="31" customFormat="1" ht="38.25" x14ac:dyDescent="0.2">
      <c r="A6" s="53"/>
      <c r="B6" s="54"/>
      <c r="C6" s="54"/>
      <c r="D6" s="4" t="s">
        <v>8</v>
      </c>
      <c r="E6" s="4" t="s">
        <v>9</v>
      </c>
      <c r="F6" s="4" t="s">
        <v>10</v>
      </c>
      <c r="G6" s="4" t="s">
        <v>8</v>
      </c>
      <c r="H6" s="4" t="s">
        <v>9</v>
      </c>
      <c r="I6" s="4" t="s">
        <v>10</v>
      </c>
    </row>
    <row r="7" spans="1:11" s="32" customFormat="1" ht="12.75" x14ac:dyDescent="0.2">
      <c r="A7" s="55" t="s">
        <v>19</v>
      </c>
      <c r="B7" s="55"/>
      <c r="C7" s="55"/>
      <c r="D7" s="55"/>
      <c r="E7" s="55"/>
      <c r="F7" s="55"/>
      <c r="G7" s="55"/>
      <c r="H7" s="55"/>
      <c r="I7" s="55"/>
    </row>
    <row r="8" spans="1:11" ht="76.5" customHeight="1" x14ac:dyDescent="0.25">
      <c r="A8" s="35">
        <v>1</v>
      </c>
      <c r="B8" s="36" t="s">
        <v>11</v>
      </c>
      <c r="C8" s="36" t="s">
        <v>12</v>
      </c>
      <c r="D8" s="37">
        <f>D10+D11+D12+D14+D15+D16+D17+D18+D19+D20+D21+D22</f>
        <v>255693.4</v>
      </c>
      <c r="E8" s="37">
        <f t="shared" ref="E8:F8" si="0">E10+E11+E12+E14+E15+E16+E17+E18+E19+E20+E21+E22</f>
        <v>256382.5</v>
      </c>
      <c r="F8" s="37">
        <f t="shared" si="0"/>
        <v>255626.90000000002</v>
      </c>
      <c r="G8" s="38" t="s">
        <v>13</v>
      </c>
      <c r="H8" s="38" t="s">
        <v>13</v>
      </c>
      <c r="I8" s="38" t="s">
        <v>13</v>
      </c>
    </row>
    <row r="9" spans="1:11" x14ac:dyDescent="0.25">
      <c r="A9" s="35">
        <v>2</v>
      </c>
      <c r="B9" s="58" t="s">
        <v>14</v>
      </c>
      <c r="C9" s="58"/>
      <c r="D9" s="58"/>
      <c r="E9" s="58"/>
      <c r="F9" s="58"/>
      <c r="G9" s="58"/>
      <c r="H9" s="58"/>
      <c r="I9" s="58"/>
    </row>
    <row r="10" spans="1:11" ht="60" x14ac:dyDescent="0.25">
      <c r="A10" s="39" t="s">
        <v>1</v>
      </c>
      <c r="B10" s="40" t="s">
        <v>148</v>
      </c>
      <c r="C10" s="40" t="s">
        <v>149</v>
      </c>
      <c r="D10" s="41">
        <v>57301.4</v>
      </c>
      <c r="E10" s="42">
        <v>55773.1</v>
      </c>
      <c r="F10" s="42">
        <v>55773.1</v>
      </c>
      <c r="G10" s="43">
        <v>249</v>
      </c>
      <c r="H10" s="44">
        <v>249</v>
      </c>
      <c r="I10" s="45">
        <v>216</v>
      </c>
    </row>
    <row r="11" spans="1:11" ht="60" x14ac:dyDescent="0.25">
      <c r="A11" s="39" t="s">
        <v>15</v>
      </c>
      <c r="B11" s="40" t="s">
        <v>150</v>
      </c>
      <c r="C11" s="40" t="s">
        <v>151</v>
      </c>
      <c r="D11" s="41">
        <v>0</v>
      </c>
      <c r="E11" s="42">
        <v>0</v>
      </c>
      <c r="F11" s="42">
        <v>0</v>
      </c>
      <c r="G11" s="46">
        <v>60</v>
      </c>
      <c r="H11" s="46">
        <v>60</v>
      </c>
      <c r="I11" s="47">
        <v>89</v>
      </c>
    </row>
    <row r="12" spans="1:11" ht="60" x14ac:dyDescent="0.25">
      <c r="A12" s="39" t="s">
        <v>16</v>
      </c>
      <c r="B12" s="40" t="s">
        <v>152</v>
      </c>
      <c r="C12" s="40" t="s">
        <v>153</v>
      </c>
      <c r="D12" s="41">
        <v>33528.1</v>
      </c>
      <c r="E12" s="42">
        <v>34519.1</v>
      </c>
      <c r="F12" s="42">
        <v>34296.800000000003</v>
      </c>
      <c r="G12" s="43">
        <v>137126</v>
      </c>
      <c r="H12" s="43">
        <v>137126</v>
      </c>
      <c r="I12" s="45">
        <v>55387</v>
      </c>
      <c r="K12" s="48"/>
    </row>
    <row r="13" spans="1:11" x14ac:dyDescent="0.25">
      <c r="A13" s="39">
        <v>3</v>
      </c>
      <c r="B13" s="59" t="s">
        <v>17</v>
      </c>
      <c r="C13" s="59"/>
      <c r="D13" s="59"/>
      <c r="E13" s="59"/>
      <c r="F13" s="59"/>
      <c r="G13" s="59"/>
      <c r="H13" s="59"/>
      <c r="I13" s="59"/>
    </row>
    <row r="14" spans="1:11" ht="30" x14ac:dyDescent="0.25">
      <c r="A14" s="49" t="s">
        <v>2</v>
      </c>
      <c r="B14" s="40" t="s">
        <v>154</v>
      </c>
      <c r="C14" s="40" t="s">
        <v>155</v>
      </c>
      <c r="D14" s="41">
        <v>16987.3</v>
      </c>
      <c r="E14" s="42">
        <v>16987.3</v>
      </c>
      <c r="F14" s="42">
        <v>16965.8</v>
      </c>
      <c r="G14" s="43">
        <v>600000</v>
      </c>
      <c r="H14" s="44">
        <v>600000</v>
      </c>
      <c r="I14" s="45">
        <v>610000</v>
      </c>
    </row>
    <row r="15" spans="1:11" ht="60" x14ac:dyDescent="0.25">
      <c r="A15" s="39" t="s">
        <v>3</v>
      </c>
      <c r="B15" s="40" t="s">
        <v>156</v>
      </c>
      <c r="C15" s="40" t="s">
        <v>157</v>
      </c>
      <c r="D15" s="41">
        <v>11040.3</v>
      </c>
      <c r="E15" s="42">
        <v>9188</v>
      </c>
      <c r="F15" s="42">
        <v>9078.7999999999993</v>
      </c>
      <c r="G15" s="43">
        <v>74100</v>
      </c>
      <c r="H15" s="44">
        <v>59440</v>
      </c>
      <c r="I15" s="45">
        <f>7404+52100</f>
        <v>59504</v>
      </c>
    </row>
    <row r="16" spans="1:11" ht="120" x14ac:dyDescent="0.25">
      <c r="A16" s="39" t="s">
        <v>18</v>
      </c>
      <c r="B16" s="40" t="s">
        <v>158</v>
      </c>
      <c r="C16" s="40" t="s">
        <v>159</v>
      </c>
      <c r="D16" s="41">
        <v>0</v>
      </c>
      <c r="E16" s="42">
        <v>0</v>
      </c>
      <c r="F16" s="42">
        <v>0</v>
      </c>
      <c r="G16" s="44">
        <v>16198</v>
      </c>
      <c r="H16" s="44">
        <v>16198</v>
      </c>
      <c r="I16" s="45">
        <v>5500</v>
      </c>
    </row>
    <row r="17" spans="1:9" ht="60" x14ac:dyDescent="0.25">
      <c r="A17" s="39" t="s">
        <v>51</v>
      </c>
      <c r="B17" s="40" t="s">
        <v>160</v>
      </c>
      <c r="C17" s="40" t="s">
        <v>161</v>
      </c>
      <c r="D17" s="41">
        <v>59947</v>
      </c>
      <c r="E17" s="42">
        <v>58391.5</v>
      </c>
      <c r="F17" s="42">
        <v>58391.5</v>
      </c>
      <c r="G17" s="43">
        <v>38</v>
      </c>
      <c r="H17" s="44">
        <v>38</v>
      </c>
      <c r="I17" s="45">
        <v>35</v>
      </c>
    </row>
    <row r="18" spans="1:9" ht="50.25" customHeight="1" x14ac:dyDescent="0.25">
      <c r="A18" s="39" t="s">
        <v>119</v>
      </c>
      <c r="B18" s="40" t="s">
        <v>162</v>
      </c>
      <c r="C18" s="40" t="s">
        <v>163</v>
      </c>
      <c r="D18" s="41">
        <v>21363.1</v>
      </c>
      <c r="E18" s="42">
        <v>23012.7</v>
      </c>
      <c r="F18" s="42">
        <v>22864.5</v>
      </c>
      <c r="G18" s="43">
        <v>258300</v>
      </c>
      <c r="H18" s="44">
        <v>258300</v>
      </c>
      <c r="I18" s="45">
        <v>258400</v>
      </c>
    </row>
    <row r="19" spans="1:9" ht="65.25" customHeight="1" x14ac:dyDescent="0.25">
      <c r="A19" s="39" t="s">
        <v>122</v>
      </c>
      <c r="B19" s="40" t="s">
        <v>164</v>
      </c>
      <c r="C19" s="40" t="s">
        <v>163</v>
      </c>
      <c r="D19" s="41">
        <v>19277.8</v>
      </c>
      <c r="E19" s="42">
        <v>19177.2</v>
      </c>
      <c r="F19" s="42">
        <v>19053.7</v>
      </c>
      <c r="G19" s="43">
        <v>185900</v>
      </c>
      <c r="H19" s="44">
        <v>185900</v>
      </c>
      <c r="I19" s="45">
        <v>185869</v>
      </c>
    </row>
    <row r="20" spans="1:9" ht="48.75" customHeight="1" x14ac:dyDescent="0.25">
      <c r="A20" s="39" t="s">
        <v>124</v>
      </c>
      <c r="B20" s="40" t="s">
        <v>165</v>
      </c>
      <c r="C20" s="40" t="s">
        <v>166</v>
      </c>
      <c r="D20" s="41">
        <v>28613.8</v>
      </c>
      <c r="E20" s="42">
        <v>28613.8</v>
      </c>
      <c r="F20" s="42">
        <v>28577.7</v>
      </c>
      <c r="G20" s="43">
        <v>115</v>
      </c>
      <c r="H20" s="44">
        <v>115</v>
      </c>
      <c r="I20" s="50">
        <v>114.65</v>
      </c>
    </row>
    <row r="21" spans="1:9" ht="45" x14ac:dyDescent="0.25">
      <c r="A21" s="39" t="s">
        <v>126</v>
      </c>
      <c r="B21" s="40" t="s">
        <v>167</v>
      </c>
      <c r="C21" s="40" t="s">
        <v>168</v>
      </c>
      <c r="D21" s="41">
        <v>2702.2</v>
      </c>
      <c r="E21" s="42">
        <v>3080</v>
      </c>
      <c r="F21" s="42">
        <v>3076.1</v>
      </c>
      <c r="G21" s="43">
        <v>2800</v>
      </c>
      <c r="H21" s="44">
        <v>2800</v>
      </c>
      <c r="I21" s="45">
        <v>2829</v>
      </c>
    </row>
    <row r="22" spans="1:9" ht="45" x14ac:dyDescent="0.25">
      <c r="A22" s="39" t="s">
        <v>129</v>
      </c>
      <c r="B22" s="40" t="s">
        <v>169</v>
      </c>
      <c r="C22" s="40" t="s">
        <v>153</v>
      </c>
      <c r="D22" s="41">
        <v>4932.3999999999996</v>
      </c>
      <c r="E22" s="42">
        <v>7639.8</v>
      </c>
      <c r="F22" s="42">
        <v>7548.9</v>
      </c>
      <c r="G22" s="43">
        <v>49150</v>
      </c>
      <c r="H22" s="44">
        <v>26550</v>
      </c>
      <c r="I22" s="45">
        <v>49472</v>
      </c>
    </row>
    <row r="23" spans="1:9" s="32" customFormat="1" ht="12.75" x14ac:dyDescent="0.2">
      <c r="A23" s="55" t="s">
        <v>20</v>
      </c>
      <c r="B23" s="55"/>
      <c r="C23" s="55"/>
      <c r="D23" s="55"/>
      <c r="E23" s="55"/>
      <c r="F23" s="55"/>
      <c r="G23" s="55"/>
      <c r="H23" s="55"/>
      <c r="I23" s="55"/>
    </row>
    <row r="24" spans="1:9" s="31" customFormat="1" ht="70.5" customHeight="1" x14ac:dyDescent="0.2">
      <c r="A24" s="5">
        <v>1</v>
      </c>
      <c r="B24" s="6" t="s">
        <v>11</v>
      </c>
      <c r="C24" s="6" t="s">
        <v>12</v>
      </c>
      <c r="D24" s="7">
        <v>3974103.9</v>
      </c>
      <c r="E24" s="7">
        <v>4141246.3</v>
      </c>
      <c r="F24" s="7">
        <v>4119493.1</v>
      </c>
      <c r="G24" s="4" t="s">
        <v>13</v>
      </c>
      <c r="H24" s="4" t="s">
        <v>13</v>
      </c>
      <c r="I24" s="4" t="s">
        <v>13</v>
      </c>
    </row>
    <row r="25" spans="1:9" s="31" customFormat="1" ht="12.75" x14ac:dyDescent="0.2">
      <c r="A25" s="5">
        <v>2</v>
      </c>
      <c r="B25" s="54" t="s">
        <v>14</v>
      </c>
      <c r="C25" s="54"/>
      <c r="D25" s="54"/>
      <c r="E25" s="54"/>
      <c r="F25" s="54"/>
      <c r="G25" s="54"/>
      <c r="H25" s="54"/>
      <c r="I25" s="54"/>
    </row>
    <row r="26" spans="1:9" s="31" customFormat="1" ht="43.5" customHeight="1" x14ac:dyDescent="0.2">
      <c r="A26" s="5" t="s">
        <v>1</v>
      </c>
      <c r="B26" s="6" t="s">
        <v>23</v>
      </c>
      <c r="C26" s="6" t="s">
        <v>24</v>
      </c>
      <c r="D26" s="7">
        <v>895178.2</v>
      </c>
      <c r="E26" s="7">
        <v>908473.3</v>
      </c>
      <c r="F26" s="7">
        <v>908375.1</v>
      </c>
      <c r="G26" s="8">
        <v>6682</v>
      </c>
      <c r="H26" s="8">
        <v>6945</v>
      </c>
      <c r="I26" s="9">
        <v>6945</v>
      </c>
    </row>
    <row r="27" spans="1:9" s="31" customFormat="1" ht="45.75" customHeight="1" x14ac:dyDescent="0.2">
      <c r="A27" s="5" t="s">
        <v>15</v>
      </c>
      <c r="B27" s="6" t="s">
        <v>25</v>
      </c>
      <c r="C27" s="6" t="s">
        <v>24</v>
      </c>
      <c r="D27" s="7">
        <v>803838.2</v>
      </c>
      <c r="E27" s="7">
        <v>815776.7</v>
      </c>
      <c r="F27" s="7">
        <v>812358.5</v>
      </c>
      <c r="G27" s="8">
        <v>6056</v>
      </c>
      <c r="H27" s="8">
        <v>6294</v>
      </c>
      <c r="I27" s="9">
        <v>6294</v>
      </c>
    </row>
    <row r="28" spans="1:9" s="31" customFormat="1" ht="42.75" customHeight="1" x14ac:dyDescent="0.2">
      <c r="A28" s="5" t="s">
        <v>16</v>
      </c>
      <c r="B28" s="6" t="s">
        <v>26</v>
      </c>
      <c r="C28" s="6" t="s">
        <v>24</v>
      </c>
      <c r="D28" s="7">
        <v>172858.4</v>
      </c>
      <c r="E28" s="7">
        <v>175425.7</v>
      </c>
      <c r="F28" s="7">
        <v>175447</v>
      </c>
      <c r="G28" s="8">
        <v>1336</v>
      </c>
      <c r="H28" s="8">
        <v>1341</v>
      </c>
      <c r="I28" s="9">
        <v>1341</v>
      </c>
    </row>
    <row r="29" spans="1:9" s="31" customFormat="1" ht="42" customHeight="1" x14ac:dyDescent="0.2">
      <c r="A29" s="5" t="s">
        <v>27</v>
      </c>
      <c r="B29" s="6" t="s">
        <v>28</v>
      </c>
      <c r="C29" s="6" t="s">
        <v>24</v>
      </c>
      <c r="D29" s="7">
        <v>1523955.5</v>
      </c>
      <c r="E29" s="7">
        <v>1555792.8</v>
      </c>
      <c r="F29" s="7">
        <v>1555792.8</v>
      </c>
      <c r="G29" s="8">
        <v>7435</v>
      </c>
      <c r="H29" s="10">
        <v>7394</v>
      </c>
      <c r="I29" s="11">
        <v>7394</v>
      </c>
    </row>
    <row r="30" spans="1:9" s="31" customFormat="1" ht="29.25" customHeight="1" x14ac:dyDescent="0.2">
      <c r="A30" s="5" t="s">
        <v>29</v>
      </c>
      <c r="B30" s="6" t="s">
        <v>30</v>
      </c>
      <c r="C30" s="6" t="s">
        <v>31</v>
      </c>
      <c r="D30" s="7">
        <v>191204.4</v>
      </c>
      <c r="E30" s="7">
        <v>185901</v>
      </c>
      <c r="F30" s="7">
        <v>181736.1</v>
      </c>
      <c r="G30" s="4">
        <v>7435</v>
      </c>
      <c r="H30" s="10">
        <v>7394</v>
      </c>
      <c r="I30" s="11">
        <v>7394</v>
      </c>
    </row>
    <row r="31" spans="1:9" s="31" customFormat="1" ht="48.75" customHeight="1" x14ac:dyDescent="0.2">
      <c r="A31" s="5" t="s">
        <v>32</v>
      </c>
      <c r="B31" s="6" t="s">
        <v>33</v>
      </c>
      <c r="C31" s="6" t="s">
        <v>34</v>
      </c>
      <c r="D31" s="7">
        <v>232041.5</v>
      </c>
      <c r="E31" s="7">
        <v>268154</v>
      </c>
      <c r="F31" s="7">
        <v>267087.09999999998</v>
      </c>
      <c r="G31" s="8">
        <v>822833</v>
      </c>
      <c r="H31" s="8">
        <v>822833</v>
      </c>
      <c r="I31" s="9">
        <v>822833</v>
      </c>
    </row>
    <row r="32" spans="1:9" s="31" customFormat="1" ht="42" customHeight="1" x14ac:dyDescent="0.2">
      <c r="A32" s="5" t="s">
        <v>35</v>
      </c>
      <c r="B32" s="6" t="s">
        <v>36</v>
      </c>
      <c r="C32" s="6" t="s">
        <v>24</v>
      </c>
      <c r="D32" s="7">
        <v>89738</v>
      </c>
      <c r="E32" s="7">
        <v>99530.1</v>
      </c>
      <c r="F32" s="7">
        <v>98442.4</v>
      </c>
      <c r="G32" s="8">
        <v>4040</v>
      </c>
      <c r="H32" s="10">
        <v>7944</v>
      </c>
      <c r="I32" s="11">
        <v>7944</v>
      </c>
    </row>
    <row r="33" spans="1:9" s="31" customFormat="1" ht="33" customHeight="1" x14ac:dyDescent="0.2">
      <c r="A33" s="5" t="s">
        <v>37</v>
      </c>
      <c r="B33" s="6" t="s">
        <v>38</v>
      </c>
      <c r="C33" s="6" t="s">
        <v>39</v>
      </c>
      <c r="D33" s="7">
        <v>48311.9</v>
      </c>
      <c r="E33" s="7">
        <v>29527.3</v>
      </c>
      <c r="F33" s="7">
        <v>29527.3</v>
      </c>
      <c r="G33" s="8">
        <v>9211</v>
      </c>
      <c r="H33" s="8">
        <v>7411</v>
      </c>
      <c r="I33" s="9">
        <v>7411</v>
      </c>
    </row>
    <row r="34" spans="1:9" s="31" customFormat="1" ht="42.75" customHeight="1" x14ac:dyDescent="0.2">
      <c r="A34" s="5" t="s">
        <v>40</v>
      </c>
      <c r="B34" s="6" t="s">
        <v>41</v>
      </c>
      <c r="C34" s="6" t="s">
        <v>42</v>
      </c>
      <c r="D34" s="7">
        <v>4408.8</v>
      </c>
      <c r="E34" s="7">
        <v>4408.8</v>
      </c>
      <c r="F34" s="7">
        <v>4408.8</v>
      </c>
      <c r="G34" s="8">
        <v>14104</v>
      </c>
      <c r="H34" s="8">
        <v>14104</v>
      </c>
      <c r="I34" s="9">
        <v>14104</v>
      </c>
    </row>
    <row r="35" spans="1:9" s="31" customFormat="1" ht="45" customHeight="1" x14ac:dyDescent="0.2">
      <c r="A35" s="5" t="s">
        <v>43</v>
      </c>
      <c r="B35" s="6" t="s">
        <v>44</v>
      </c>
      <c r="C35" s="6" t="s">
        <v>24</v>
      </c>
      <c r="D35" s="7">
        <v>8425.9</v>
      </c>
      <c r="E35" s="7">
        <v>8425.9</v>
      </c>
      <c r="F35" s="7">
        <v>8425.9</v>
      </c>
      <c r="G35" s="8">
        <v>26955</v>
      </c>
      <c r="H35" s="8">
        <v>26955</v>
      </c>
      <c r="I35" s="9">
        <v>26955</v>
      </c>
    </row>
    <row r="36" spans="1:9" s="31" customFormat="1" ht="45.75" customHeight="1" x14ac:dyDescent="0.2">
      <c r="A36" s="5" t="s">
        <v>45</v>
      </c>
      <c r="B36" s="6" t="s">
        <v>46</v>
      </c>
      <c r="C36" s="6" t="s">
        <v>24</v>
      </c>
      <c r="D36" s="7">
        <v>623.9</v>
      </c>
      <c r="E36" s="7">
        <v>623.9</v>
      </c>
      <c r="F36" s="7">
        <v>623.9</v>
      </c>
      <c r="G36" s="8">
        <v>1996</v>
      </c>
      <c r="H36" s="8">
        <v>1996</v>
      </c>
      <c r="I36" s="12">
        <v>1996</v>
      </c>
    </row>
    <row r="37" spans="1:9" s="31" customFormat="1" ht="15" customHeight="1" x14ac:dyDescent="0.2">
      <c r="A37" s="5">
        <v>3</v>
      </c>
      <c r="B37" s="54" t="s">
        <v>17</v>
      </c>
      <c r="C37" s="54"/>
      <c r="D37" s="54"/>
      <c r="E37" s="54"/>
      <c r="F37" s="54"/>
      <c r="G37" s="54"/>
      <c r="H37" s="54"/>
      <c r="I37" s="54"/>
    </row>
    <row r="38" spans="1:9" s="31" customFormat="1" ht="30" customHeight="1" x14ac:dyDescent="0.2">
      <c r="A38" s="5" t="s">
        <v>2</v>
      </c>
      <c r="B38" s="6" t="s">
        <v>47</v>
      </c>
      <c r="C38" s="6" t="s">
        <v>48</v>
      </c>
      <c r="D38" s="7">
        <v>2910.5</v>
      </c>
      <c r="E38" s="7">
        <v>2347.5</v>
      </c>
      <c r="F38" s="7">
        <v>2347.5</v>
      </c>
      <c r="G38" s="4">
        <v>292</v>
      </c>
      <c r="H38" s="4">
        <v>235</v>
      </c>
      <c r="I38" s="12">
        <v>235</v>
      </c>
    </row>
    <row r="39" spans="1:9" s="31" customFormat="1" ht="105" customHeight="1" x14ac:dyDescent="0.2">
      <c r="A39" s="5" t="s">
        <v>3</v>
      </c>
      <c r="B39" s="6" t="s">
        <v>49</v>
      </c>
      <c r="C39" s="6" t="s">
        <v>42</v>
      </c>
      <c r="D39" s="7">
        <v>297.8</v>
      </c>
      <c r="E39" s="7">
        <v>297.8</v>
      </c>
      <c r="F39" s="7">
        <v>297.8</v>
      </c>
      <c r="G39" s="4">
        <v>160</v>
      </c>
      <c r="H39" s="4">
        <v>160</v>
      </c>
      <c r="I39" s="12">
        <v>160</v>
      </c>
    </row>
    <row r="40" spans="1:9" s="31" customFormat="1" ht="40.5" customHeight="1" x14ac:dyDescent="0.2">
      <c r="A40" s="5" t="s">
        <v>18</v>
      </c>
      <c r="B40" s="6" t="s">
        <v>50</v>
      </c>
      <c r="C40" s="6" t="s">
        <v>42</v>
      </c>
      <c r="D40" s="7">
        <v>310.89999999999998</v>
      </c>
      <c r="E40" s="7">
        <v>310.89999999999998</v>
      </c>
      <c r="F40" s="7">
        <v>310.89999999999998</v>
      </c>
      <c r="G40" s="4">
        <v>8</v>
      </c>
      <c r="H40" s="4">
        <v>8</v>
      </c>
      <c r="I40" s="12">
        <v>8</v>
      </c>
    </row>
    <row r="41" spans="1:9" s="31" customFormat="1" ht="43.5" customHeight="1" x14ac:dyDescent="0.2">
      <c r="A41" s="5" t="s">
        <v>51</v>
      </c>
      <c r="B41" s="6" t="s">
        <v>52</v>
      </c>
      <c r="C41" s="6" t="s">
        <v>42</v>
      </c>
      <c r="D41" s="7">
        <v>0</v>
      </c>
      <c r="E41" s="7">
        <v>86250.6</v>
      </c>
      <c r="F41" s="7">
        <v>74312</v>
      </c>
      <c r="G41" s="4">
        <v>473</v>
      </c>
      <c r="H41" s="4">
        <v>700</v>
      </c>
      <c r="I41" s="12">
        <v>675</v>
      </c>
    </row>
    <row r="42" spans="1:9" s="32" customFormat="1" ht="12.75" x14ac:dyDescent="0.2">
      <c r="A42" s="55" t="s">
        <v>21</v>
      </c>
      <c r="B42" s="55"/>
      <c r="C42" s="55"/>
      <c r="D42" s="55"/>
      <c r="E42" s="55"/>
      <c r="F42" s="55"/>
      <c r="G42" s="55"/>
      <c r="H42" s="55"/>
      <c r="I42" s="55"/>
    </row>
    <row r="43" spans="1:9" s="31" customFormat="1" ht="73.5" customHeight="1" x14ac:dyDescent="0.2">
      <c r="A43" s="5">
        <v>1</v>
      </c>
      <c r="B43" s="6" t="s">
        <v>11</v>
      </c>
      <c r="C43" s="6" t="s">
        <v>12</v>
      </c>
      <c r="D43" s="7">
        <v>189672.1</v>
      </c>
      <c r="E43" s="7">
        <v>188143.4</v>
      </c>
      <c r="F43" s="7">
        <v>188143.4</v>
      </c>
      <c r="G43" s="4" t="s">
        <v>13</v>
      </c>
      <c r="H43" s="4" t="s">
        <v>13</v>
      </c>
      <c r="I43" s="4" t="s">
        <v>13</v>
      </c>
    </row>
    <row r="44" spans="1:9" s="31" customFormat="1" ht="12.75" x14ac:dyDescent="0.2">
      <c r="A44" s="5">
        <v>2</v>
      </c>
      <c r="B44" s="54" t="s">
        <v>14</v>
      </c>
      <c r="C44" s="54"/>
      <c r="D44" s="54"/>
      <c r="E44" s="54"/>
      <c r="F44" s="54"/>
      <c r="G44" s="54"/>
      <c r="H44" s="54"/>
      <c r="I44" s="54"/>
    </row>
    <row r="45" spans="1:9" s="31" customFormat="1" ht="87.75" customHeight="1" x14ac:dyDescent="0.2">
      <c r="A45" s="5" t="s">
        <v>1</v>
      </c>
      <c r="B45" s="6" t="s">
        <v>57</v>
      </c>
      <c r="C45" s="6" t="s">
        <v>58</v>
      </c>
      <c r="D45" s="7">
        <v>5274.1</v>
      </c>
      <c r="E45" s="7">
        <v>4775.3</v>
      </c>
      <c r="F45" s="7">
        <v>4775.3</v>
      </c>
      <c r="G45" s="4">
        <v>98</v>
      </c>
      <c r="H45" s="4">
        <v>115</v>
      </c>
      <c r="I45" s="12">
        <v>115</v>
      </c>
    </row>
    <row r="46" spans="1:9" s="31" customFormat="1" ht="96.75" customHeight="1" x14ac:dyDescent="0.2">
      <c r="A46" s="5" t="s">
        <v>15</v>
      </c>
      <c r="B46" s="6" t="s">
        <v>59</v>
      </c>
      <c r="C46" s="6" t="s">
        <v>58</v>
      </c>
      <c r="D46" s="7">
        <v>6066.8</v>
      </c>
      <c r="E46" s="7">
        <v>7109.5</v>
      </c>
      <c r="F46" s="7">
        <v>7109.5</v>
      </c>
      <c r="G46" s="4">
        <v>90</v>
      </c>
      <c r="H46" s="4">
        <v>81</v>
      </c>
      <c r="I46" s="12">
        <v>81</v>
      </c>
    </row>
    <row r="47" spans="1:9" s="33" customFormat="1" ht="96" customHeight="1" x14ac:dyDescent="0.2">
      <c r="A47" s="13" t="s">
        <v>16</v>
      </c>
      <c r="B47" s="14" t="s">
        <v>60</v>
      </c>
      <c r="C47" s="14" t="s">
        <v>58</v>
      </c>
      <c r="D47" s="15">
        <v>4167.2</v>
      </c>
      <c r="E47" s="15">
        <v>4049.5</v>
      </c>
      <c r="F47" s="15">
        <v>4049.5</v>
      </c>
      <c r="G47" s="16">
        <v>15</v>
      </c>
      <c r="H47" s="16">
        <v>13</v>
      </c>
      <c r="I47" s="17">
        <v>13</v>
      </c>
    </row>
    <row r="48" spans="1:9" s="33" customFormat="1" ht="95.25" customHeight="1" x14ac:dyDescent="0.2">
      <c r="A48" s="13" t="s">
        <v>27</v>
      </c>
      <c r="B48" s="14" t="s">
        <v>61</v>
      </c>
      <c r="C48" s="14" t="s">
        <v>58</v>
      </c>
      <c r="D48" s="15">
        <v>2561.8000000000002</v>
      </c>
      <c r="E48" s="15">
        <v>2612.6</v>
      </c>
      <c r="F48" s="15">
        <v>2612.6</v>
      </c>
      <c r="G48" s="16">
        <v>1</v>
      </c>
      <c r="H48" s="16">
        <v>1</v>
      </c>
      <c r="I48" s="17">
        <v>1</v>
      </c>
    </row>
    <row r="49" spans="1:9" s="33" customFormat="1" ht="90.75" customHeight="1" x14ac:dyDescent="0.2">
      <c r="A49" s="13" t="s">
        <v>29</v>
      </c>
      <c r="B49" s="14" t="s">
        <v>62</v>
      </c>
      <c r="C49" s="14" t="s">
        <v>58</v>
      </c>
      <c r="D49" s="15">
        <v>1492.5</v>
      </c>
      <c r="E49" s="15">
        <v>1652.9</v>
      </c>
      <c r="F49" s="15">
        <v>1652.9</v>
      </c>
      <c r="G49" s="16">
        <v>40</v>
      </c>
      <c r="H49" s="16">
        <v>53</v>
      </c>
      <c r="I49" s="17">
        <v>53</v>
      </c>
    </row>
    <row r="50" spans="1:9" s="33" customFormat="1" ht="93" customHeight="1" x14ac:dyDescent="0.2">
      <c r="A50" s="13" t="s">
        <v>32</v>
      </c>
      <c r="B50" s="14" t="s">
        <v>63</v>
      </c>
      <c r="C50" s="14" t="s">
        <v>58</v>
      </c>
      <c r="D50" s="15">
        <v>3350.6</v>
      </c>
      <c r="E50" s="15">
        <v>4517.5</v>
      </c>
      <c r="F50" s="15">
        <v>4517.5</v>
      </c>
      <c r="G50" s="16">
        <v>25</v>
      </c>
      <c r="H50" s="16">
        <v>34</v>
      </c>
      <c r="I50" s="17">
        <v>34</v>
      </c>
    </row>
    <row r="51" spans="1:9" s="33" customFormat="1" ht="95.25" customHeight="1" x14ac:dyDescent="0.2">
      <c r="A51" s="13" t="s">
        <v>35</v>
      </c>
      <c r="B51" s="14" t="s">
        <v>64</v>
      </c>
      <c r="C51" s="14" t="s">
        <v>58</v>
      </c>
      <c r="D51" s="15">
        <v>2796.5</v>
      </c>
      <c r="E51" s="15">
        <v>3208</v>
      </c>
      <c r="F51" s="15">
        <v>3208</v>
      </c>
      <c r="G51" s="16">
        <v>4</v>
      </c>
      <c r="H51" s="16">
        <v>5</v>
      </c>
      <c r="I51" s="17">
        <v>5</v>
      </c>
    </row>
    <row r="52" spans="1:9" s="33" customFormat="1" ht="89.25" customHeight="1" x14ac:dyDescent="0.2">
      <c r="A52" s="13" t="s">
        <v>65</v>
      </c>
      <c r="B52" s="14" t="s">
        <v>66</v>
      </c>
      <c r="C52" s="14" t="s">
        <v>58</v>
      </c>
      <c r="D52" s="15">
        <v>3000.7</v>
      </c>
      <c r="E52" s="15">
        <v>3460</v>
      </c>
      <c r="F52" s="15">
        <v>3460</v>
      </c>
      <c r="G52" s="16">
        <v>3</v>
      </c>
      <c r="H52" s="16">
        <v>3</v>
      </c>
      <c r="I52" s="17">
        <v>3</v>
      </c>
    </row>
    <row r="53" spans="1:9" s="33" customFormat="1" ht="93.75" customHeight="1" x14ac:dyDescent="0.2">
      <c r="A53" s="13" t="s">
        <v>40</v>
      </c>
      <c r="B53" s="14" t="s">
        <v>67</v>
      </c>
      <c r="C53" s="14" t="s">
        <v>58</v>
      </c>
      <c r="D53" s="15">
        <v>2101</v>
      </c>
      <c r="E53" s="15">
        <v>3257.2</v>
      </c>
      <c r="F53" s="15">
        <v>3257.2</v>
      </c>
      <c r="G53" s="16">
        <v>55</v>
      </c>
      <c r="H53" s="16">
        <v>40</v>
      </c>
      <c r="I53" s="17">
        <v>40</v>
      </c>
    </row>
    <row r="54" spans="1:9" s="33" customFormat="1" ht="93.75" customHeight="1" x14ac:dyDescent="0.2">
      <c r="A54" s="13" t="s">
        <v>43</v>
      </c>
      <c r="B54" s="14" t="s">
        <v>68</v>
      </c>
      <c r="C54" s="14" t="s">
        <v>58</v>
      </c>
      <c r="D54" s="15">
        <v>3233.1</v>
      </c>
      <c r="E54" s="15">
        <v>2724.6</v>
      </c>
      <c r="F54" s="15">
        <v>2724.6</v>
      </c>
      <c r="G54" s="16">
        <v>50</v>
      </c>
      <c r="H54" s="16">
        <v>36</v>
      </c>
      <c r="I54" s="17">
        <v>36</v>
      </c>
    </row>
    <row r="55" spans="1:9" s="33" customFormat="1" ht="90.75" customHeight="1" x14ac:dyDescent="0.2">
      <c r="A55" s="13" t="s">
        <v>45</v>
      </c>
      <c r="B55" s="14" t="s">
        <v>69</v>
      </c>
      <c r="C55" s="14" t="s">
        <v>58</v>
      </c>
      <c r="D55" s="15">
        <v>4882.5</v>
      </c>
      <c r="E55" s="15">
        <v>5033.8</v>
      </c>
      <c r="F55" s="15">
        <v>5033.8</v>
      </c>
      <c r="G55" s="16">
        <v>69</v>
      </c>
      <c r="H55" s="16">
        <v>71</v>
      </c>
      <c r="I55" s="17">
        <v>71</v>
      </c>
    </row>
    <row r="56" spans="1:9" s="33" customFormat="1" ht="89.25" customHeight="1" x14ac:dyDescent="0.2">
      <c r="A56" s="13" t="s">
        <v>70</v>
      </c>
      <c r="B56" s="14" t="s">
        <v>71</v>
      </c>
      <c r="C56" s="14" t="s">
        <v>58</v>
      </c>
      <c r="D56" s="15">
        <v>7321.1</v>
      </c>
      <c r="E56" s="15">
        <v>7548</v>
      </c>
      <c r="F56" s="15">
        <v>7548</v>
      </c>
      <c r="G56" s="16">
        <v>94</v>
      </c>
      <c r="H56" s="16">
        <v>92</v>
      </c>
      <c r="I56" s="17">
        <v>92</v>
      </c>
    </row>
    <row r="57" spans="1:9" s="33" customFormat="1" ht="90.75" customHeight="1" x14ac:dyDescent="0.2">
      <c r="A57" s="13" t="s">
        <v>72</v>
      </c>
      <c r="B57" s="14" t="s">
        <v>73</v>
      </c>
      <c r="C57" s="14" t="s">
        <v>58</v>
      </c>
      <c r="D57" s="15">
        <v>4882.5</v>
      </c>
      <c r="E57" s="15">
        <v>5033.8</v>
      </c>
      <c r="F57" s="15">
        <v>5033.8</v>
      </c>
      <c r="G57" s="16">
        <v>40</v>
      </c>
      <c r="H57" s="16">
        <v>42</v>
      </c>
      <c r="I57" s="17">
        <v>42</v>
      </c>
    </row>
    <row r="58" spans="1:9" s="33" customFormat="1" ht="93.75" customHeight="1" x14ac:dyDescent="0.2">
      <c r="A58" s="13" t="s">
        <v>74</v>
      </c>
      <c r="B58" s="14" t="s">
        <v>75</v>
      </c>
      <c r="C58" s="14" t="s">
        <v>58</v>
      </c>
      <c r="D58" s="15">
        <v>2443.9</v>
      </c>
      <c r="E58" s="15">
        <v>2519.6</v>
      </c>
      <c r="F58" s="15">
        <v>2519.6</v>
      </c>
      <c r="G58" s="16">
        <v>4</v>
      </c>
      <c r="H58" s="16">
        <v>4</v>
      </c>
      <c r="I58" s="17">
        <v>4</v>
      </c>
    </row>
    <row r="59" spans="1:9" s="33" customFormat="1" ht="95.25" customHeight="1" x14ac:dyDescent="0.2">
      <c r="A59" s="13" t="s">
        <v>76</v>
      </c>
      <c r="B59" s="14" t="s">
        <v>77</v>
      </c>
      <c r="C59" s="14" t="s">
        <v>58</v>
      </c>
      <c r="D59" s="15">
        <v>3247.9</v>
      </c>
      <c r="E59" s="15">
        <v>3348.6</v>
      </c>
      <c r="F59" s="15">
        <v>3348.6</v>
      </c>
      <c r="G59" s="16">
        <v>52</v>
      </c>
      <c r="H59" s="16">
        <v>19</v>
      </c>
      <c r="I59" s="17">
        <v>19</v>
      </c>
    </row>
    <row r="60" spans="1:9" s="33" customFormat="1" ht="97.5" customHeight="1" x14ac:dyDescent="0.2">
      <c r="A60" s="13" t="s">
        <v>78</v>
      </c>
      <c r="B60" s="14" t="s">
        <v>79</v>
      </c>
      <c r="C60" s="14" t="s">
        <v>58</v>
      </c>
      <c r="D60" s="15">
        <v>2443.9</v>
      </c>
      <c r="E60" s="15">
        <v>2519.6</v>
      </c>
      <c r="F60" s="15">
        <v>2519.6</v>
      </c>
      <c r="G60" s="16">
        <v>64</v>
      </c>
      <c r="H60" s="16">
        <v>72</v>
      </c>
      <c r="I60" s="17">
        <v>72</v>
      </c>
    </row>
    <row r="61" spans="1:9" s="33" customFormat="1" ht="92.25" customHeight="1" x14ac:dyDescent="0.2">
      <c r="A61" s="13" t="s">
        <v>80</v>
      </c>
      <c r="B61" s="14" t="s">
        <v>81</v>
      </c>
      <c r="C61" s="14" t="s">
        <v>58</v>
      </c>
      <c r="D61" s="15">
        <v>1221.9000000000001</v>
      </c>
      <c r="E61" s="15">
        <v>1259.8</v>
      </c>
      <c r="F61" s="15">
        <v>1259.8</v>
      </c>
      <c r="G61" s="16">
        <v>17</v>
      </c>
      <c r="H61" s="16">
        <v>51</v>
      </c>
      <c r="I61" s="17">
        <v>51</v>
      </c>
    </row>
    <row r="62" spans="1:9" s="33" customFormat="1" ht="96" customHeight="1" x14ac:dyDescent="0.2">
      <c r="A62" s="13" t="s">
        <v>82</v>
      </c>
      <c r="B62" s="14" t="s">
        <v>83</v>
      </c>
      <c r="C62" s="14" t="s">
        <v>58</v>
      </c>
      <c r="D62" s="15">
        <v>2443.9</v>
      </c>
      <c r="E62" s="15">
        <v>627.20000000000005</v>
      </c>
      <c r="F62" s="15">
        <v>627.20000000000005</v>
      </c>
      <c r="G62" s="16">
        <v>26</v>
      </c>
      <c r="H62" s="16">
        <v>36</v>
      </c>
      <c r="I62" s="17">
        <v>36</v>
      </c>
    </row>
    <row r="63" spans="1:9" s="33" customFormat="1" ht="91.5" customHeight="1" x14ac:dyDescent="0.2">
      <c r="A63" s="13" t="s">
        <v>84</v>
      </c>
      <c r="B63" s="14" t="s">
        <v>85</v>
      </c>
      <c r="C63" s="14" t="s">
        <v>58</v>
      </c>
      <c r="D63" s="15"/>
      <c r="E63" s="15">
        <v>1887</v>
      </c>
      <c r="F63" s="15">
        <v>1887</v>
      </c>
      <c r="G63" s="16"/>
      <c r="H63" s="16">
        <v>21</v>
      </c>
      <c r="I63" s="17">
        <v>21</v>
      </c>
    </row>
    <row r="64" spans="1:9" s="33" customFormat="1" ht="100.5" customHeight="1" x14ac:dyDescent="0.2">
      <c r="A64" s="13" t="s">
        <v>86</v>
      </c>
      <c r="B64" s="14" t="s">
        <v>87</v>
      </c>
      <c r="C64" s="14" t="s">
        <v>58</v>
      </c>
      <c r="D64" s="15">
        <v>4882.5</v>
      </c>
      <c r="E64" s="15">
        <v>5033.8</v>
      </c>
      <c r="F64" s="15">
        <v>5033.8</v>
      </c>
      <c r="G64" s="16">
        <v>95</v>
      </c>
      <c r="H64" s="16">
        <v>121</v>
      </c>
      <c r="I64" s="17">
        <v>121</v>
      </c>
    </row>
    <row r="65" spans="1:9" s="33" customFormat="1" ht="96.75" customHeight="1" x14ac:dyDescent="0.2">
      <c r="A65" s="13" t="s">
        <v>88</v>
      </c>
      <c r="B65" s="14" t="s">
        <v>89</v>
      </c>
      <c r="C65" s="14" t="s">
        <v>58</v>
      </c>
      <c r="D65" s="15">
        <v>2026</v>
      </c>
      <c r="E65" s="15">
        <v>2088.8000000000002</v>
      </c>
      <c r="F65" s="15">
        <v>2088.8000000000002</v>
      </c>
      <c r="G65" s="16">
        <v>42</v>
      </c>
      <c r="H65" s="16">
        <v>77</v>
      </c>
      <c r="I65" s="17">
        <v>77</v>
      </c>
    </row>
    <row r="66" spans="1:9" s="33" customFormat="1" ht="92.25" customHeight="1" x14ac:dyDescent="0.2">
      <c r="A66" s="13" t="s">
        <v>90</v>
      </c>
      <c r="B66" s="14" t="s">
        <v>91</v>
      </c>
      <c r="C66" s="14" t="s">
        <v>58</v>
      </c>
      <c r="D66" s="15">
        <v>2443.9</v>
      </c>
      <c r="E66" s="15">
        <v>2525.1</v>
      </c>
      <c r="F66" s="15">
        <v>2525.1</v>
      </c>
      <c r="G66" s="16">
        <v>7</v>
      </c>
      <c r="H66" s="16">
        <v>7</v>
      </c>
      <c r="I66" s="17">
        <v>7</v>
      </c>
    </row>
    <row r="67" spans="1:9" s="33" customFormat="1" ht="96" customHeight="1" x14ac:dyDescent="0.2">
      <c r="A67" s="13" t="s">
        <v>92</v>
      </c>
      <c r="B67" s="14" t="s">
        <v>93</v>
      </c>
      <c r="C67" s="14" t="s">
        <v>58</v>
      </c>
      <c r="D67" s="15">
        <v>2443.9</v>
      </c>
      <c r="E67" s="15">
        <v>2519.6</v>
      </c>
      <c r="F67" s="15">
        <v>2519.6</v>
      </c>
      <c r="G67" s="16">
        <v>24</v>
      </c>
      <c r="H67" s="16">
        <v>29</v>
      </c>
      <c r="I67" s="17">
        <v>29</v>
      </c>
    </row>
    <row r="68" spans="1:9" s="33" customFormat="1" ht="89.25" x14ac:dyDescent="0.2">
      <c r="A68" s="13" t="s">
        <v>94</v>
      </c>
      <c r="B68" s="14" t="s">
        <v>95</v>
      </c>
      <c r="C68" s="14" t="s">
        <v>58</v>
      </c>
      <c r="D68" s="15">
        <v>1221.9000000000001</v>
      </c>
      <c r="E68" s="15">
        <v>1259.8</v>
      </c>
      <c r="F68" s="15">
        <v>1259.8</v>
      </c>
      <c r="G68" s="16">
        <v>14</v>
      </c>
      <c r="H68" s="16">
        <v>15</v>
      </c>
      <c r="I68" s="17">
        <v>15</v>
      </c>
    </row>
    <row r="69" spans="1:9" s="33" customFormat="1" ht="95.25" customHeight="1" x14ac:dyDescent="0.2">
      <c r="A69" s="13" t="s">
        <v>96</v>
      </c>
      <c r="B69" s="14" t="s">
        <v>97</v>
      </c>
      <c r="C69" s="14" t="s">
        <v>58</v>
      </c>
      <c r="D69" s="15">
        <v>1221.9000000000001</v>
      </c>
      <c r="E69" s="15">
        <v>1259.8</v>
      </c>
      <c r="F69" s="15">
        <v>1259.8</v>
      </c>
      <c r="G69" s="16">
        <v>16</v>
      </c>
      <c r="H69" s="16">
        <v>14</v>
      </c>
      <c r="I69" s="17">
        <v>14</v>
      </c>
    </row>
    <row r="70" spans="1:9" s="33" customFormat="1" ht="90" customHeight="1" x14ac:dyDescent="0.2">
      <c r="A70" s="13" t="s">
        <v>98</v>
      </c>
      <c r="B70" s="14" t="s">
        <v>99</v>
      </c>
      <c r="C70" s="14" t="s">
        <v>58</v>
      </c>
      <c r="D70" s="15">
        <v>7326.4</v>
      </c>
      <c r="E70" s="15">
        <v>7553.4</v>
      </c>
      <c r="F70" s="15">
        <v>7553.4</v>
      </c>
      <c r="G70" s="16">
        <v>122</v>
      </c>
      <c r="H70" s="16">
        <v>130</v>
      </c>
      <c r="I70" s="17">
        <v>130</v>
      </c>
    </row>
    <row r="71" spans="1:9" s="33" customFormat="1" ht="100.5" customHeight="1" x14ac:dyDescent="0.2">
      <c r="A71" s="13" t="s">
        <v>100</v>
      </c>
      <c r="B71" s="14" t="s">
        <v>101</v>
      </c>
      <c r="C71" s="14" t="s">
        <v>58</v>
      </c>
      <c r="D71" s="15">
        <v>2443.9</v>
      </c>
      <c r="E71" s="15">
        <v>2519.6</v>
      </c>
      <c r="F71" s="15">
        <v>2519.6</v>
      </c>
      <c r="G71" s="16">
        <v>18</v>
      </c>
      <c r="H71" s="16">
        <v>20</v>
      </c>
      <c r="I71" s="17">
        <v>20</v>
      </c>
    </row>
    <row r="72" spans="1:9" s="33" customFormat="1" ht="91.5" customHeight="1" x14ac:dyDescent="0.2">
      <c r="A72" s="13" t="s">
        <v>102</v>
      </c>
      <c r="B72" s="14" t="s">
        <v>103</v>
      </c>
      <c r="C72" s="14" t="s">
        <v>58</v>
      </c>
      <c r="D72" s="15">
        <v>524.9</v>
      </c>
      <c r="E72" s="15">
        <v>582.79999999999995</v>
      </c>
      <c r="F72" s="15">
        <v>582.79999999999995</v>
      </c>
      <c r="G72" s="16">
        <v>10</v>
      </c>
      <c r="H72" s="16">
        <v>5</v>
      </c>
      <c r="I72" s="17">
        <v>5</v>
      </c>
    </row>
    <row r="73" spans="1:9" s="33" customFormat="1" ht="93" customHeight="1" x14ac:dyDescent="0.2">
      <c r="A73" s="13" t="s">
        <v>104</v>
      </c>
      <c r="B73" s="14" t="s">
        <v>105</v>
      </c>
      <c r="C73" s="14" t="s">
        <v>58</v>
      </c>
      <c r="D73" s="15">
        <v>524.9</v>
      </c>
      <c r="E73" s="15">
        <v>582.79999999999995</v>
      </c>
      <c r="F73" s="15">
        <v>582.79999999999995</v>
      </c>
      <c r="G73" s="16">
        <v>9</v>
      </c>
      <c r="H73" s="16">
        <v>12</v>
      </c>
      <c r="I73" s="17">
        <v>12</v>
      </c>
    </row>
    <row r="74" spans="1:9" s="33" customFormat="1" ht="94.5" customHeight="1" x14ac:dyDescent="0.2">
      <c r="A74" s="13" t="s">
        <v>106</v>
      </c>
      <c r="B74" s="14" t="s">
        <v>107</v>
      </c>
      <c r="C74" s="14" t="s">
        <v>58</v>
      </c>
      <c r="D74" s="15">
        <v>1048.9000000000001</v>
      </c>
      <c r="E74" s="15">
        <v>1164.5</v>
      </c>
      <c r="F74" s="15">
        <v>1164.5</v>
      </c>
      <c r="G74" s="16">
        <v>34</v>
      </c>
      <c r="H74" s="16">
        <v>27</v>
      </c>
      <c r="I74" s="17">
        <v>27</v>
      </c>
    </row>
    <row r="75" spans="1:9" s="33" customFormat="1" ht="87.75" customHeight="1" x14ac:dyDescent="0.2">
      <c r="A75" s="13" t="s">
        <v>108</v>
      </c>
      <c r="B75" s="14" t="s">
        <v>109</v>
      </c>
      <c r="C75" s="14" t="s">
        <v>58</v>
      </c>
      <c r="D75" s="15">
        <v>2097.6999999999998</v>
      </c>
      <c r="E75" s="15">
        <v>2329</v>
      </c>
      <c r="F75" s="15">
        <v>2329</v>
      </c>
      <c r="G75" s="16">
        <v>26</v>
      </c>
      <c r="H75" s="16">
        <v>36</v>
      </c>
      <c r="I75" s="17">
        <v>36</v>
      </c>
    </row>
    <row r="76" spans="1:9" s="33" customFormat="1" ht="97.5" customHeight="1" x14ac:dyDescent="0.2">
      <c r="A76" s="13" t="s">
        <v>110</v>
      </c>
      <c r="B76" s="14" t="s">
        <v>111</v>
      </c>
      <c r="C76" s="14" t="s">
        <v>58</v>
      </c>
      <c r="D76" s="15">
        <v>2097.6999999999998</v>
      </c>
      <c r="E76" s="15">
        <v>2329</v>
      </c>
      <c r="F76" s="15">
        <v>2329</v>
      </c>
      <c r="G76" s="16">
        <v>4</v>
      </c>
      <c r="H76" s="16">
        <v>4</v>
      </c>
      <c r="I76" s="17">
        <v>4</v>
      </c>
    </row>
    <row r="77" spans="1:9" s="33" customFormat="1" ht="93" customHeight="1" x14ac:dyDescent="0.2">
      <c r="A77" s="18" t="s">
        <v>112</v>
      </c>
      <c r="B77" s="14" t="s">
        <v>113</v>
      </c>
      <c r="C77" s="14" t="s">
        <v>58</v>
      </c>
      <c r="D77" s="15">
        <v>3146.6</v>
      </c>
      <c r="E77" s="15">
        <v>3493.5</v>
      </c>
      <c r="F77" s="15">
        <v>3493.5</v>
      </c>
      <c r="G77" s="16">
        <v>62</v>
      </c>
      <c r="H77" s="16">
        <v>40</v>
      </c>
      <c r="I77" s="17">
        <v>40</v>
      </c>
    </row>
    <row r="78" spans="1:9" s="33" customFormat="1" ht="12.75" x14ac:dyDescent="0.2">
      <c r="A78" s="13">
        <v>3</v>
      </c>
      <c r="B78" s="57" t="s">
        <v>17</v>
      </c>
      <c r="C78" s="57"/>
      <c r="D78" s="57"/>
      <c r="E78" s="57"/>
      <c r="F78" s="57"/>
      <c r="G78" s="57"/>
      <c r="H78" s="57"/>
      <c r="I78" s="57"/>
    </row>
    <row r="79" spans="1:9" s="33" customFormat="1" ht="83.25" customHeight="1" x14ac:dyDescent="0.2">
      <c r="A79" s="13">
        <v>3.1</v>
      </c>
      <c r="B79" s="14" t="s">
        <v>114</v>
      </c>
      <c r="C79" s="14" t="s">
        <v>115</v>
      </c>
      <c r="D79" s="15">
        <v>2345.3000000000002</v>
      </c>
      <c r="E79" s="15">
        <v>3292.8</v>
      </c>
      <c r="F79" s="15">
        <v>3292.8</v>
      </c>
      <c r="G79" s="16">
        <v>10</v>
      </c>
      <c r="H79" s="16">
        <v>10</v>
      </c>
      <c r="I79" s="17">
        <v>10</v>
      </c>
    </row>
    <row r="80" spans="1:9" s="33" customFormat="1" ht="116.25" customHeight="1" x14ac:dyDescent="0.2">
      <c r="A80" s="13" t="s">
        <v>3</v>
      </c>
      <c r="B80" s="14" t="s">
        <v>116</v>
      </c>
      <c r="C80" s="14" t="s">
        <v>115</v>
      </c>
      <c r="D80" s="15">
        <v>13040.3</v>
      </c>
      <c r="E80" s="15">
        <v>15126.6</v>
      </c>
      <c r="F80" s="15">
        <v>15126.6</v>
      </c>
      <c r="G80" s="16">
        <v>15</v>
      </c>
      <c r="H80" s="16">
        <v>15</v>
      </c>
      <c r="I80" s="17">
        <v>15</v>
      </c>
    </row>
    <row r="81" spans="1:13" s="33" customFormat="1" ht="89.25" x14ac:dyDescent="0.2">
      <c r="A81" s="13">
        <v>3.3</v>
      </c>
      <c r="B81" s="14" t="s">
        <v>117</v>
      </c>
      <c r="C81" s="14" t="s">
        <v>115</v>
      </c>
      <c r="D81" s="15">
        <v>3211.5</v>
      </c>
      <c r="E81" s="15">
        <v>3178.8</v>
      </c>
      <c r="F81" s="15">
        <v>3178.8</v>
      </c>
      <c r="G81" s="16">
        <v>19</v>
      </c>
      <c r="H81" s="16">
        <v>19</v>
      </c>
      <c r="I81" s="17">
        <v>19</v>
      </c>
    </row>
    <row r="82" spans="1:13" s="33" customFormat="1" ht="98.25" customHeight="1" x14ac:dyDescent="0.2">
      <c r="A82" s="13" t="s">
        <v>51</v>
      </c>
      <c r="B82" s="14" t="s">
        <v>118</v>
      </c>
      <c r="C82" s="14" t="s">
        <v>115</v>
      </c>
      <c r="D82" s="15">
        <v>4178.3999999999996</v>
      </c>
      <c r="E82" s="15">
        <v>4251.1000000000004</v>
      </c>
      <c r="F82" s="15">
        <v>4251.1000000000004</v>
      </c>
      <c r="G82" s="16">
        <v>20</v>
      </c>
      <c r="H82" s="16">
        <v>20</v>
      </c>
      <c r="I82" s="17">
        <v>20</v>
      </c>
    </row>
    <row r="83" spans="1:13" s="33" customFormat="1" ht="48" customHeight="1" x14ac:dyDescent="0.2">
      <c r="A83" s="13" t="s">
        <v>119</v>
      </c>
      <c r="B83" s="14" t="s">
        <v>120</v>
      </c>
      <c r="C83" s="14" t="s">
        <v>121</v>
      </c>
      <c r="D83" s="15">
        <v>15248.2</v>
      </c>
      <c r="E83" s="15">
        <v>15897.7</v>
      </c>
      <c r="F83" s="15">
        <v>15897.7</v>
      </c>
      <c r="G83" s="16">
        <v>103</v>
      </c>
      <c r="H83" s="16">
        <v>46</v>
      </c>
      <c r="I83" s="17">
        <v>46</v>
      </c>
    </row>
    <row r="84" spans="1:13" s="33" customFormat="1" ht="42.75" customHeight="1" x14ac:dyDescent="0.2">
      <c r="A84" s="13" t="s">
        <v>122</v>
      </c>
      <c r="B84" s="14" t="s">
        <v>123</v>
      </c>
      <c r="C84" s="14" t="s">
        <v>121</v>
      </c>
      <c r="D84" s="15">
        <v>18401.400000000001</v>
      </c>
      <c r="E84" s="15">
        <v>8472.9</v>
      </c>
      <c r="F84" s="15">
        <v>8472.9</v>
      </c>
      <c r="G84" s="16">
        <v>100</v>
      </c>
      <c r="H84" s="16">
        <v>16</v>
      </c>
      <c r="I84" s="17">
        <v>16</v>
      </c>
    </row>
    <row r="85" spans="1:13" s="33" customFormat="1" ht="42.75" customHeight="1" x14ac:dyDescent="0.2">
      <c r="A85" s="13" t="s">
        <v>124</v>
      </c>
      <c r="B85" s="14" t="s">
        <v>125</v>
      </c>
      <c r="C85" s="14" t="s">
        <v>121</v>
      </c>
      <c r="D85" s="15">
        <v>3924.1</v>
      </c>
      <c r="E85" s="15">
        <v>4978.1000000000004</v>
      </c>
      <c r="F85" s="15">
        <v>4978.1000000000004</v>
      </c>
      <c r="G85" s="16">
        <v>15</v>
      </c>
      <c r="H85" s="16">
        <v>3</v>
      </c>
      <c r="I85" s="17">
        <v>3</v>
      </c>
    </row>
    <row r="86" spans="1:13" s="33" customFormat="1" ht="57" customHeight="1" x14ac:dyDescent="0.2">
      <c r="A86" s="13" t="s">
        <v>126</v>
      </c>
      <c r="B86" s="14" t="s">
        <v>127</v>
      </c>
      <c r="C86" s="14" t="s">
        <v>128</v>
      </c>
      <c r="D86" s="15">
        <v>3928.7</v>
      </c>
      <c r="E86" s="15">
        <v>3225.2</v>
      </c>
      <c r="F86" s="15">
        <v>3225.2</v>
      </c>
      <c r="G86" s="16">
        <v>650</v>
      </c>
      <c r="H86" s="16">
        <v>518</v>
      </c>
      <c r="I86" s="17">
        <v>518</v>
      </c>
    </row>
    <row r="87" spans="1:13" s="33" customFormat="1" ht="42.75" customHeight="1" x14ac:dyDescent="0.2">
      <c r="A87" s="13" t="s">
        <v>129</v>
      </c>
      <c r="B87" s="14" t="s">
        <v>130</v>
      </c>
      <c r="C87" s="14" t="s">
        <v>131</v>
      </c>
      <c r="D87" s="15">
        <v>4681.3999999999996</v>
      </c>
      <c r="E87" s="15">
        <v>4458.2</v>
      </c>
      <c r="F87" s="15">
        <v>4458.2</v>
      </c>
      <c r="G87" s="16">
        <v>1</v>
      </c>
      <c r="H87" s="16">
        <v>1</v>
      </c>
      <c r="I87" s="17">
        <v>1</v>
      </c>
    </row>
    <row r="88" spans="1:13" s="33" customFormat="1" ht="41.25" customHeight="1" x14ac:dyDescent="0.2">
      <c r="A88" s="13" t="s">
        <v>132</v>
      </c>
      <c r="B88" s="14" t="s">
        <v>133</v>
      </c>
      <c r="C88" s="14" t="s">
        <v>134</v>
      </c>
      <c r="D88" s="15">
        <v>21084</v>
      </c>
      <c r="E88" s="15">
        <v>20625.099999999999</v>
      </c>
      <c r="F88" s="15">
        <v>20625.099999999999</v>
      </c>
      <c r="G88" s="16">
        <v>5700</v>
      </c>
      <c r="H88" s="16">
        <v>500</v>
      </c>
      <c r="I88" s="17">
        <v>500</v>
      </c>
    </row>
    <row r="89" spans="1:13" s="33" customFormat="1" ht="54" customHeight="1" x14ac:dyDescent="0.2">
      <c r="A89" s="13" t="s">
        <v>135</v>
      </c>
      <c r="B89" s="14" t="s">
        <v>136</v>
      </c>
      <c r="C89" s="14" t="s">
        <v>137</v>
      </c>
      <c r="D89" s="15">
        <v>1229.5999999999999</v>
      </c>
      <c r="E89" s="15">
        <v>1376.8</v>
      </c>
      <c r="F89" s="15">
        <v>1376.8</v>
      </c>
      <c r="G89" s="16">
        <v>6</v>
      </c>
      <c r="H89" s="16">
        <v>6</v>
      </c>
      <c r="I89" s="17">
        <v>6</v>
      </c>
    </row>
    <row r="90" spans="1:13" s="33" customFormat="1" ht="43.5" customHeight="1" x14ac:dyDescent="0.2">
      <c r="A90" s="13">
        <v>3.11</v>
      </c>
      <c r="B90" s="14" t="s">
        <v>138</v>
      </c>
      <c r="C90" s="14" t="s">
        <v>139</v>
      </c>
      <c r="D90" s="15">
        <v>759.1</v>
      </c>
      <c r="E90" s="15">
        <v>874.1</v>
      </c>
      <c r="F90" s="15">
        <v>874.1</v>
      </c>
      <c r="G90" s="16">
        <v>100</v>
      </c>
      <c r="H90" s="16">
        <v>48</v>
      </c>
      <c r="I90" s="17">
        <v>48</v>
      </c>
    </row>
    <row r="91" spans="1:13" s="33" customFormat="1" ht="94.5" customHeight="1" x14ac:dyDescent="0.2">
      <c r="A91" s="13" t="s">
        <v>140</v>
      </c>
      <c r="B91" s="14" t="s">
        <v>141</v>
      </c>
      <c r="C91" s="14" t="s">
        <v>121</v>
      </c>
      <c r="D91" s="15">
        <v>1257.0999999999999</v>
      </c>
      <c r="E91" s="15" t="s">
        <v>142</v>
      </c>
      <c r="F91" s="15" t="s">
        <v>142</v>
      </c>
      <c r="G91" s="16">
        <v>4</v>
      </c>
      <c r="H91" s="16" t="s">
        <v>142</v>
      </c>
      <c r="I91" s="17" t="s">
        <v>142</v>
      </c>
    </row>
    <row r="92" spans="1:13" s="32" customFormat="1" ht="12.75" x14ac:dyDescent="0.2">
      <c r="A92" s="55" t="s">
        <v>22</v>
      </c>
      <c r="B92" s="55"/>
      <c r="C92" s="55"/>
      <c r="D92" s="55"/>
      <c r="E92" s="55"/>
      <c r="F92" s="55"/>
      <c r="G92" s="55"/>
      <c r="H92" s="55"/>
      <c r="I92" s="55"/>
    </row>
    <row r="93" spans="1:13" s="31" customFormat="1" ht="63.75" x14ac:dyDescent="0.2">
      <c r="A93" s="19">
        <v>1</v>
      </c>
      <c r="B93" s="20" t="s">
        <v>11</v>
      </c>
      <c r="C93" s="20" t="s">
        <v>12</v>
      </c>
      <c r="D93" s="21">
        <f>D95+D96+D97+D98</f>
        <v>282496.8</v>
      </c>
      <c r="E93" s="22">
        <f>E95+E96+E97+E98</f>
        <v>205277.9</v>
      </c>
      <c r="F93" s="22">
        <f>F95+F96+F97+F98</f>
        <v>205032.00000000003</v>
      </c>
      <c r="G93" s="23"/>
      <c r="H93" s="23" t="s">
        <v>13</v>
      </c>
      <c r="I93" s="24" t="s">
        <v>13</v>
      </c>
      <c r="M93" s="34"/>
    </row>
    <row r="94" spans="1:13" s="31" customFormat="1" ht="12.75" x14ac:dyDescent="0.2">
      <c r="A94" s="19">
        <v>2</v>
      </c>
      <c r="B94" s="56" t="s">
        <v>17</v>
      </c>
      <c r="C94" s="56"/>
      <c r="D94" s="56"/>
      <c r="E94" s="56"/>
      <c r="F94" s="56"/>
      <c r="G94" s="56"/>
      <c r="H94" s="56"/>
      <c r="I94" s="56"/>
    </row>
    <row r="95" spans="1:13" s="31" customFormat="1" ht="80.25" customHeight="1" x14ac:dyDescent="0.2">
      <c r="A95" s="19" t="s">
        <v>1</v>
      </c>
      <c r="B95" s="25" t="s">
        <v>144</v>
      </c>
      <c r="C95" s="25" t="s">
        <v>53</v>
      </c>
      <c r="D95" s="26">
        <v>145822.20000000001</v>
      </c>
      <c r="E95" s="26">
        <v>57323.7</v>
      </c>
      <c r="F95" s="26">
        <v>57323.7</v>
      </c>
      <c r="G95" s="27">
        <v>473142</v>
      </c>
      <c r="H95" s="27">
        <v>473142</v>
      </c>
      <c r="I95" s="27">
        <v>473142</v>
      </c>
    </row>
    <row r="96" spans="1:13" s="31" customFormat="1" ht="51" x14ac:dyDescent="0.2">
      <c r="A96" s="19" t="s">
        <v>15</v>
      </c>
      <c r="B96" s="25" t="s">
        <v>144</v>
      </c>
      <c r="C96" s="25" t="s">
        <v>54</v>
      </c>
      <c r="D96" s="28">
        <v>109044.9</v>
      </c>
      <c r="E96" s="22">
        <f>117231.1+490.6+245.9</f>
        <v>117967.6</v>
      </c>
      <c r="F96" s="22">
        <f>117231.1+490.6</f>
        <v>117721.70000000001</v>
      </c>
      <c r="G96" s="27">
        <v>26979</v>
      </c>
      <c r="H96" s="29">
        <v>26979</v>
      </c>
      <c r="I96" s="27">
        <v>26979</v>
      </c>
    </row>
    <row r="97" spans="1:9" s="31" customFormat="1" ht="38.25" x14ac:dyDescent="0.2">
      <c r="A97" s="19" t="s">
        <v>16</v>
      </c>
      <c r="B97" s="25" t="s">
        <v>145</v>
      </c>
      <c r="C97" s="25" t="s">
        <v>55</v>
      </c>
      <c r="D97" s="26">
        <f>23820-2356.9</f>
        <v>21463.1</v>
      </c>
      <c r="E97" s="26">
        <v>23820</v>
      </c>
      <c r="F97" s="26">
        <v>23820</v>
      </c>
      <c r="G97" s="23">
        <v>600</v>
      </c>
      <c r="H97" s="30">
        <v>600</v>
      </c>
      <c r="I97" s="23">
        <v>606</v>
      </c>
    </row>
    <row r="98" spans="1:9" s="31" customFormat="1" ht="51" x14ac:dyDescent="0.2">
      <c r="A98" s="19" t="s">
        <v>27</v>
      </c>
      <c r="B98" s="25" t="s">
        <v>146</v>
      </c>
      <c r="C98" s="25" t="s">
        <v>56</v>
      </c>
      <c r="D98" s="26">
        <v>6166.6</v>
      </c>
      <c r="E98" s="26">
        <v>6166.6</v>
      </c>
      <c r="F98" s="26">
        <v>6166.6</v>
      </c>
      <c r="G98" s="27">
        <v>257382</v>
      </c>
      <c r="H98" s="29">
        <v>257382</v>
      </c>
      <c r="I98" s="27">
        <v>257382</v>
      </c>
    </row>
    <row r="99" spans="1:9" s="31" customFormat="1" ht="12.75" x14ac:dyDescent="0.2"/>
    <row r="100" spans="1:9" s="31" customFormat="1" ht="12.75" x14ac:dyDescent="0.2"/>
    <row r="101" spans="1:9" s="31" customFormat="1" ht="12.75" x14ac:dyDescent="0.2"/>
  </sheetData>
  <mergeCells count="17">
    <mergeCell ref="A92:I92"/>
    <mergeCell ref="B94:I94"/>
    <mergeCell ref="A7:I7"/>
    <mergeCell ref="B44:I44"/>
    <mergeCell ref="B78:I78"/>
    <mergeCell ref="A23:I23"/>
    <mergeCell ref="A42:I42"/>
    <mergeCell ref="B25:I25"/>
    <mergeCell ref="B37:I37"/>
    <mergeCell ref="B9:I9"/>
    <mergeCell ref="B13:I13"/>
    <mergeCell ref="A3:I3"/>
    <mergeCell ref="A5:A6"/>
    <mergeCell ref="B5:B6"/>
    <mergeCell ref="C5:C6"/>
    <mergeCell ref="D5:F5"/>
    <mergeCell ref="G5:I5"/>
  </mergeCells>
  <pageMargins left="0.78740157480314965" right="0.78740157480314965" top="1.1811023622047245" bottom="0.78740157480314965" header="0.31496062992125984" footer="0.31496062992125984"/>
  <pageSetup paperSize="9" scale="81" orientation="landscape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2021-03-11T09:24:34Z</dcterms:modified>
</cp:coreProperties>
</file>