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СНИНА\2025 год\2025 ОТЧЕТЫ\Отчеты за МЕСЯЦ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7.2025" sheetId="2" r:id="rId1"/>
  </sheets>
  <definedNames>
    <definedName name="_xlnm.Print_Titles" localSheetId="0">'01.07.2025'!$4:$4</definedName>
    <definedName name="_xlnm.Print_Area" localSheetId="0">'01.07.2025'!$A$1:$G$61</definedName>
  </definedNames>
  <calcPr calcId="152511"/>
</workbook>
</file>

<file path=xl/calcChain.xml><?xml version="1.0" encoding="utf-8"?>
<calcChain xmlns="http://schemas.openxmlformats.org/spreadsheetml/2006/main">
  <c r="E58" i="2" l="1"/>
  <c r="E55" i="2"/>
  <c r="E50" i="2"/>
  <c r="E44" i="2"/>
  <c r="E42" i="2"/>
  <c r="E39" i="2"/>
  <c r="E33" i="2"/>
  <c r="E31" i="2"/>
  <c r="E26" i="2"/>
  <c r="E19" i="2"/>
  <c r="E14" i="2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F11" i="2" l="1"/>
  <c r="G11" i="2"/>
  <c r="G17" i="2"/>
  <c r="F17" i="2"/>
  <c r="E5" i="2" l="1"/>
  <c r="F52" i="2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<sst xmlns="http://schemas.openxmlformats.org/spreadsheetml/2006/main" count="65" uniqueCount="65">
  <si>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</si>
  <si>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</si>
  <si>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</si>
  <si>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</si>
  <si>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</si>
  <si>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</si>
  <si>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</si>
  <si>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</si>
  <si>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</si>
  <si>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</si>
  <si>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</si>
  <si>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</si>
  <si>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</si>
  <si>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</si>
  <si>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</si>
  <si>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</si>
  <si>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</si>
  <si>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</si>
  <si>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</si>
  <si>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</si>
  <si>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</si>
  <si>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</si>
  <si>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</si>
  <si>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</si>
  <si>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</si>
  <si>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</si>
  <si>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</si>
  <si>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</si>
  <si>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</si>
  <si>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</si>
  <si>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</si>
  <si>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</si>
  <si>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</si>
  <si>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</si>
  <si>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</si>
  <si>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</si>
  <si>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</si>
  <si>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</si>
  <si>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</si>
  <si>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</si>
  <si>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</si>
  <si>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</si>
  <si>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</si>
  <si>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</si>
  <si>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</si>
  <si>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</si>
  <si>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</si>
  <si>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</si>
  <si>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</si>
  <si>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</si>
  <si>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</si>
  <si>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</si>
  <si>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</si>
  <si>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</si>
  <si>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</si>
  <si>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</si>
  <si>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</si>
  <si>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</si>
  <si>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</si>
  <si>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</si>
  <si>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</si>
  <si>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</si>
  <si>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</si>
  <si>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</si>
  <si>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июля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</si>
</sst>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I10" sqref="I10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6" width="9.140625" style="2" customWidth="1"/>
    <col min="167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1626862.2000000002</v>
      </c>
      <c r="D5" s="20">
        <f>SUM(D6:D13)</f>
        <v>1752384.9</v>
      </c>
      <c r="E5" s="20">
        <f>SUM(E6:E13)</f>
        <v>723612.5</v>
      </c>
      <c r="F5" s="12">
        <f>E5/C5</f>
        <v>0.44479028402036752</v>
      </c>
      <c r="G5" s="12">
        <f>E5/D5</f>
        <v>0.41293011598079854</v>
      </c>
    </row>
    <row r="6" spans="1:7" s="19" customFormat="1" ht="38.25" x14ac:dyDescent="0.2">
      <c r="A6" s="8" t="s">
        <v>3</v>
      </c>
      <c r="B6" s="9">
        <v>102</v>
      </c>
      <c r="C6" s="22">
        <v>8210.2999999999993</v>
      </c>
      <c r="D6" s="22">
        <v>8210.2999999999993</v>
      </c>
      <c r="E6" s="22">
        <v>4695.7</v>
      </c>
      <c r="F6" s="13">
        <f>E6/C6</f>
        <v>0.57192794416769188</v>
      </c>
      <c r="G6" s="13">
        <f>E6/D6</f>
        <v>0.57192794416769188</v>
      </c>
    </row>
    <row r="7" spans="1:7" s="19" customFormat="1" ht="51" x14ac:dyDescent="0.2">
      <c r="A7" s="8" t="s">
        <v>4</v>
      </c>
      <c r="B7" s="9">
        <v>103</v>
      </c>
      <c r="C7" s="22">
        <v>39690</v>
      </c>
      <c r="D7" s="22">
        <v>39690.5</v>
      </c>
      <c r="E7" s="22">
        <v>19139.3</v>
      </c>
      <c r="F7" s="13">
        <f>E7/C7</f>
        <v>0.48221970269589315</v>
      </c>
      <c r="G7" s="13">
        <f>E7/D7</f>
        <v>0.48221362794623396</v>
      </c>
    </row>
    <row r="8" spans="1:7" s="19" customFormat="1" ht="54" customHeight="1" x14ac:dyDescent="0.2">
      <c r="A8" s="8" t="s">
        <v>5</v>
      </c>
      <c r="B8" s="9">
        <v>104</v>
      </c>
      <c r="C8" s="22">
        <v>378860.5</v>
      </c>
      <c r="D8" s="22">
        <v>378717.5</v>
      </c>
      <c r="E8" s="26">
        <v>206970.7</v>
      </c>
      <c r="F8" s="13">
        <f>E8/C8</f>
        <v>0.5462979117643566</v>
      </c>
      <c r="G8" s="13">
        <f>E8/D8</f>
        <v>0.54650418847821924</v>
      </c>
    </row>
    <row r="9" spans="1:7" s="19" customFormat="1" x14ac:dyDescent="0.2">
      <c r="A9" s="8" t="s">
        <v>6</v>
      </c>
      <c r="B9" s="9">
        <v>105</v>
      </c>
      <c r="C9" s="22">
        <v>4</v>
      </c>
      <c r="D9" s="22">
        <v>4</v>
      </c>
      <c r="E9" s="26">
        <v>0</v>
      </c>
      <c r="F9" s="13">
        <f>E9/C9</f>
        <v>0</v>
      </c>
      <c r="G9" s="13">
        <f>E9/D9</f>
        <v>0</v>
      </c>
    </row>
    <row r="10" spans="1:7" s="19" customFormat="1" ht="38.25" x14ac:dyDescent="0.2">
      <c r="A10" s="8" t="s">
        <v>7</v>
      </c>
      <c r="B10" s="9">
        <v>106</v>
      </c>
      <c r="C10" s="22">
        <v>117124.2</v>
      </c>
      <c r="D10" s="22">
        <v>117598.6</v>
      </c>
      <c r="E10" s="26">
        <v>61657.2</v>
      </c>
      <c r="F10" s="13">
        <f>E10/C10</f>
        <v>0.52642579415697177</v>
      </c>
      <c r="G10" s="13">
        <f>E10/D10</f>
        <v>0.52430216005972852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230081.4</v>
      </c>
      <c r="D12" s="22">
        <v>215786.5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852891.8</v>
      </c>
      <c r="D13" s="22">
        <v>992377.5</v>
      </c>
      <c r="E13" s="26">
        <v>431149.6</v>
      </c>
      <c r="F13" s="13">
        <f>E13/C13</f>
        <v>0.50551500202018584</v>
      </c>
      <c r="G13" s="13">
        <f>E13/D13</f>
        <v>0.43446128111530136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201538.3</v>
      </c>
      <c r="D14" s="23">
        <f>SUM(D15:D18)</f>
        <v>296973.30000000005</v>
      </c>
      <c r="E14" s="28">
        <f t="shared" ref="E14" si="0">SUM(E15:E18)</f>
        <v>143259.30000000002</v>
      </c>
      <c r="F14" s="12">
        <f>E14/C14</f>
        <v>0.71082915753482101</v>
      </c>
      <c r="G14" s="12">
        <f>E14/D14</f>
        <v>0.48239791253961212</v>
      </c>
    </row>
    <row r="15" spans="1:7" x14ac:dyDescent="0.2">
      <c r="A15" s="8" t="s">
        <v>10</v>
      </c>
      <c r="B15" s="9">
        <v>304</v>
      </c>
      <c r="C15" s="22">
        <v>13307</v>
      </c>
      <c r="D15" s="22">
        <v>13307</v>
      </c>
      <c r="E15" s="26">
        <v>6840.1</v>
      </c>
      <c r="F15" s="13">
        <f>E15/C15</f>
        <v>0.51402269482227403</v>
      </c>
      <c r="G15" s="13">
        <f>E15/D15</f>
        <v>0.51402269482227403</v>
      </c>
    </row>
    <row r="16" spans="1:7" x14ac:dyDescent="0.2">
      <c r="A16" s="8" t="s">
        <v>59</v>
      </c>
      <c r="B16" s="9">
        <v>309</v>
      </c>
      <c r="C16" s="22">
        <v>22522.6</v>
      </c>
      <c r="D16" s="22">
        <v>18874.599999999999</v>
      </c>
      <c r="E16" s="26">
        <v>5323.3</v>
      </c>
      <c r="F16" s="13">
        <f>E16/C16</f>
        <v>0.23635370694324814</v>
      </c>
      <c r="G16" s="13">
        <f>E16/D16</f>
        <v>0.28203511597596775</v>
      </c>
    </row>
    <row r="17" spans="1:7" ht="36.75" customHeight="1" x14ac:dyDescent="0.2">
      <c r="A17" s="8" t="s">
        <v>61</v>
      </c>
      <c r="B17" s="9">
        <v>310</v>
      </c>
      <c r="C17" s="22">
        <v>157881.29999999999</v>
      </c>
      <c r="D17" s="22">
        <v>190840.7</v>
      </c>
      <c r="E17" s="26">
        <v>93261.8</v>
      </c>
      <c r="F17" s="13">
        <f>E17/C17</f>
        <v>0.59070833594605576</v>
      </c>
      <c r="G17" s="13">
        <f>E17/D17</f>
        <v>0.48868925758499104</v>
      </c>
    </row>
    <row r="18" spans="1:7" ht="25.5" x14ac:dyDescent="0.2">
      <c r="A18" s="8" t="s">
        <v>11</v>
      </c>
      <c r="B18" s="9">
        <v>314</v>
      </c>
      <c r="C18" s="22">
        <v>7827.4</v>
      </c>
      <c r="D18" s="22">
        <v>73951</v>
      </c>
      <c r="E18" s="26">
        <v>37834.1</v>
      </c>
      <c r="F18" s="13">
        <f>E18/C18</f>
        <v>4.8335462605718371</v>
      </c>
      <c r="G18" s="13">
        <f>E18/D18</f>
        <v>0.51161039066408831</v>
      </c>
    </row>
    <row r="19" spans="1:7" s="3" customFormat="1" x14ac:dyDescent="0.2">
      <c r="A19" s="10" t="s">
        <v>42</v>
      </c>
      <c r="B19" s="7">
        <v>400</v>
      </c>
      <c r="C19" s="23">
        <f>SUM(C20:C25)</f>
        <v>3930869.3000000003</v>
      </c>
      <c r="D19" s="23">
        <f>SUM(D20:D25)</f>
        <v>4083770.3000000003</v>
      </c>
      <c r="E19" s="23">
        <f t="shared" ref="E19" si="1">SUM(E20:E25)</f>
        <v>1331723.5</v>
      </c>
      <c r="F19" s="12">
        <f>E19/C19</f>
        <v>0.33878600339115827</v>
      </c>
      <c r="G19" s="12">
        <f>E19/D19</f>
        <v>0.32610147049651639</v>
      </c>
    </row>
    <row r="20" spans="1:7" hidden="1" x14ac:dyDescent="0.2">
      <c r="A20" s="8" t="s">
        <v>12</v>
      </c>
      <c r="B20" s="9">
        <v>401</v>
      </c>
      <c r="C20" s="22">
        <v>0</v>
      </c>
      <c r="D20" s="22">
        <v>0</v>
      </c>
      <c r="E20" s="26"/>
      <c r="F20" s="13" t="e">
        <f>E20/C20</f>
        <v>#DIV/0!</v>
      </c>
      <c r="G20" s="13" t="e">
        <f>E20/D20</f>
        <v>#DIV/0!</v>
      </c>
    </row>
    <row r="21" spans="1:7" x14ac:dyDescent="0.2">
      <c r="A21" s="8" t="s">
        <v>13</v>
      </c>
      <c r="B21" s="9">
        <v>405</v>
      </c>
      <c r="C21" s="22">
        <v>461.9</v>
      </c>
      <c r="D21" s="22">
        <v>4950.1000000000004</v>
      </c>
      <c r="E21" s="26">
        <v>461.9</v>
      </c>
      <c r="F21" s="13">
        <f>E21/C21</f>
        <v>1</v>
      </c>
      <c r="G21" s="13">
        <f>E21/D21</f>
        <v>9.3311246237449741E-2</v>
      </c>
    </row>
    <row r="22" spans="1:7" x14ac:dyDescent="0.2">
      <c r="A22" s="8" t="s">
        <v>14</v>
      </c>
      <c r="B22" s="9">
        <v>408</v>
      </c>
      <c r="C22" s="22">
        <v>211998.1</v>
      </c>
      <c r="D22" s="22">
        <v>327035.8</v>
      </c>
      <c r="E22" s="26">
        <v>158700.6</v>
      </c>
      <c r="F22" s="13">
        <f>E22/C22</f>
        <v>0.74859444495021421</v>
      </c>
      <c r="G22" s="13">
        <f>E22/D22</f>
        <v>0.4852698083818347</v>
      </c>
    </row>
    <row r="23" spans="1:7" x14ac:dyDescent="0.2">
      <c r="A23" s="8" t="s">
        <v>15</v>
      </c>
      <c r="B23" s="9">
        <v>409</v>
      </c>
      <c r="C23" s="22">
        <v>3166164.7</v>
      </c>
      <c r="D23" s="22">
        <v>3180479.2</v>
      </c>
      <c r="E23" s="26">
        <v>923212</v>
      </c>
      <c r="F23" s="13">
        <f>E23/C23</f>
        <v>0.29158685269910312</v>
      </c>
      <c r="G23" s="13">
        <f>E23/D23</f>
        <v>0.2902744970003262</v>
      </c>
    </row>
    <row r="24" spans="1:7" x14ac:dyDescent="0.2">
      <c r="A24" s="8" t="s">
        <v>16</v>
      </c>
      <c r="B24" s="9">
        <v>410</v>
      </c>
      <c r="C24" s="22">
        <v>17368.2</v>
      </c>
      <c r="D24" s="22">
        <v>17379.7</v>
      </c>
      <c r="E24" s="26">
        <v>6464</v>
      </c>
      <c r="F24" s="13">
        <f>E24/C24</f>
        <v>0.37217443373521725</v>
      </c>
      <c r="G24" s="13">
        <f>E24/D24</f>
        <v>0.3719281690708125</v>
      </c>
    </row>
    <row r="25" spans="1:7" x14ac:dyDescent="0.2">
      <c r="A25" s="8" t="s">
        <v>17</v>
      </c>
      <c r="B25" s="9">
        <v>412</v>
      </c>
      <c r="C25" s="22">
        <v>534876.4</v>
      </c>
      <c r="D25" s="22">
        <v>553925.5</v>
      </c>
      <c r="E25" s="26">
        <v>242885</v>
      </c>
      <c r="F25" s="13">
        <f>E25/C25</f>
        <v>0.45409556301231457</v>
      </c>
      <c r="G25" s="13">
        <f>E25/D25</f>
        <v>0.43847954282660756</v>
      </c>
    </row>
    <row r="26" spans="1:7" s="3" customFormat="1" x14ac:dyDescent="0.2">
      <c r="A26" s="10" t="s">
        <v>43</v>
      </c>
      <c r="B26" s="7">
        <v>500</v>
      </c>
      <c r="C26" s="23">
        <f>SUM(C27:C30)</f>
        <v>1457916.7999999998</v>
      </c>
      <c r="D26" s="23">
        <f>SUM(D27:D30)</f>
        <v>3007812.0000000005</v>
      </c>
      <c r="E26" s="23">
        <f t="shared" ref="E26" si="2">SUM(E27:E30)</f>
        <v>678699.7</v>
      </c>
      <c r="F26" s="12">
        <f>E26/C26</f>
        <v>0.46552704516471727</v>
      </c>
      <c r="G26" s="12">
        <f>E26/D26</f>
        <v>0.22564565205538106</v>
      </c>
    </row>
    <row r="27" spans="1:7" x14ac:dyDescent="0.2">
      <c r="A27" s="8" t="s">
        <v>18</v>
      </c>
      <c r="B27" s="9">
        <v>501</v>
      </c>
      <c r="C27" s="22">
        <v>250924.79999999999</v>
      </c>
      <c r="D27" s="22">
        <v>891532.3</v>
      </c>
      <c r="E27" s="26">
        <v>180499.3</v>
      </c>
      <c r="F27" s="13">
        <f>E27/C27</f>
        <v>0.71933623141275793</v>
      </c>
      <c r="G27" s="13">
        <f>E27/D27</f>
        <v>0.20245963045870574</v>
      </c>
    </row>
    <row r="28" spans="1:7" x14ac:dyDescent="0.2">
      <c r="A28" s="8" t="s">
        <v>19</v>
      </c>
      <c r="B28" s="9">
        <v>502</v>
      </c>
      <c r="C28" s="22">
        <v>371469.9</v>
      </c>
      <c r="D28" s="22">
        <v>972497.3</v>
      </c>
      <c r="E28" s="26">
        <v>143886</v>
      </c>
      <c r="F28" s="13">
        <f>E28/C28</f>
        <v>0.38734228533725074</v>
      </c>
      <c r="G28" s="13">
        <f>E28/D28</f>
        <v>0.1479551665593313</v>
      </c>
    </row>
    <row r="29" spans="1:7" x14ac:dyDescent="0.2">
      <c r="A29" s="8" t="s">
        <v>20</v>
      </c>
      <c r="B29" s="9">
        <v>503</v>
      </c>
      <c r="C29" s="22">
        <v>746899.1</v>
      </c>
      <c r="D29" s="22">
        <v>1053057.3</v>
      </c>
      <c r="E29" s="26">
        <v>301931.59999999998</v>
      </c>
      <c r="F29" s="13">
        <f>E29/C29</f>
        <v>0.40424683869615052</v>
      </c>
      <c r="G29" s="13">
        <f>E29/D29</f>
        <v>0.28671906077665477</v>
      </c>
    </row>
    <row r="30" spans="1:7" ht="25.5" x14ac:dyDescent="0.2">
      <c r="A30" s="8" t="s">
        <v>21</v>
      </c>
      <c r="B30" s="9">
        <v>505</v>
      </c>
      <c r="C30" s="22">
        <v>88623</v>
      </c>
      <c r="D30" s="22">
        <v>90725.1</v>
      </c>
      <c r="E30" s="26">
        <v>52382.8</v>
      </c>
      <c r="F30" s="13">
        <f>E30/C30</f>
        <v>0.591074551752931</v>
      </c>
      <c r="G30" s="13">
        <f>E30/D30</f>
        <v>0.57737935808282381</v>
      </c>
    </row>
    <row r="31" spans="1:7" s="3" customFormat="1" x14ac:dyDescent="0.2">
      <c r="A31" s="1" t="s">
        <v>44</v>
      </c>
      <c r="B31" s="7">
        <v>600</v>
      </c>
      <c r="C31" s="23">
        <f>SUM(C32)</f>
        <v>206.7</v>
      </c>
      <c r="D31" s="23">
        <f>SUM(D32)</f>
        <v>206.7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206.7</v>
      </c>
      <c r="D32" s="22">
        <v>206.7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8362347.5</v>
      </c>
      <c r="D33" s="23">
        <f>SUM(D34:D38)</f>
        <v>8746855.1999999993</v>
      </c>
      <c r="E33" s="28">
        <f t="shared" ref="E33" si="4">SUM(E34:E38)</f>
        <v>4033062.2</v>
      </c>
      <c r="F33" s="12">
        <f>E33/C33</f>
        <v>0.48228828089241688</v>
      </c>
      <c r="G33" s="12">
        <f>E33/D33</f>
        <v>0.46108711162841709</v>
      </c>
    </row>
    <row r="34" spans="1:7" x14ac:dyDescent="0.2">
      <c r="A34" s="8" t="s">
        <v>23</v>
      </c>
      <c r="B34" s="9">
        <v>701</v>
      </c>
      <c r="C34" s="22">
        <v>2606857.7999999998</v>
      </c>
      <c r="D34" s="22">
        <v>2613768.7999999998</v>
      </c>
      <c r="E34" s="26">
        <v>1298047.7</v>
      </c>
      <c r="F34" s="13">
        <f>E34/C34</f>
        <v>0.49793575238357846</v>
      </c>
      <c r="G34" s="13">
        <f>E34/D34</f>
        <v>0.49661917305004177</v>
      </c>
    </row>
    <row r="35" spans="1:7" x14ac:dyDescent="0.2">
      <c r="A35" s="8" t="s">
        <v>24</v>
      </c>
      <c r="B35" s="9">
        <v>702</v>
      </c>
      <c r="C35" s="22">
        <v>4887654.3</v>
      </c>
      <c r="D35" s="22">
        <v>5236062.5</v>
      </c>
      <c r="E35" s="26">
        <v>2267771.2000000002</v>
      </c>
      <c r="F35" s="13">
        <f>E35/C35</f>
        <v>0.46397945943108132</v>
      </c>
      <c r="G35" s="13">
        <f>E35/D35</f>
        <v>0.43310621292240115</v>
      </c>
    </row>
    <row r="36" spans="1:7" x14ac:dyDescent="0.2">
      <c r="A36" s="8" t="s">
        <v>25</v>
      </c>
      <c r="B36" s="9">
        <v>703</v>
      </c>
      <c r="C36" s="22">
        <v>520443.1</v>
      </c>
      <c r="D36" s="22">
        <v>532171.9</v>
      </c>
      <c r="E36" s="26">
        <v>270999.40000000002</v>
      </c>
      <c r="F36" s="13">
        <f>E36/C36</f>
        <v>0.52070898816796696</v>
      </c>
      <c r="G36" s="13">
        <f>E36/D36</f>
        <v>0.50923282495749966</v>
      </c>
    </row>
    <row r="37" spans="1:7" x14ac:dyDescent="0.2">
      <c r="A37" s="8" t="s">
        <v>26</v>
      </c>
      <c r="B37" s="9">
        <v>707</v>
      </c>
      <c r="C37" s="22">
        <v>71849.899999999994</v>
      </c>
      <c r="D37" s="22">
        <v>73012.899999999994</v>
      </c>
      <c r="E37" s="26">
        <v>33189.4</v>
      </c>
      <c r="F37" s="13">
        <f>E37/C37</f>
        <v>0.46192687811674066</v>
      </c>
      <c r="G37" s="13">
        <f>E37/D37</f>
        <v>0.45456898712419319</v>
      </c>
    </row>
    <row r="38" spans="1:7" x14ac:dyDescent="0.2">
      <c r="A38" s="8" t="s">
        <v>27</v>
      </c>
      <c r="B38" s="9">
        <v>709</v>
      </c>
      <c r="C38" s="22">
        <v>275542.40000000002</v>
      </c>
      <c r="D38" s="22">
        <v>291839.09999999998</v>
      </c>
      <c r="E38" s="26">
        <v>163054.5</v>
      </c>
      <c r="F38" s="13">
        <f>E38/C38</f>
        <v>0.59175829200877972</v>
      </c>
      <c r="G38" s="13">
        <f>E38/D38</f>
        <v>0.55871368846737812</v>
      </c>
    </row>
    <row r="39" spans="1:7" s="3" customFormat="1" x14ac:dyDescent="0.2">
      <c r="A39" s="14" t="s">
        <v>45</v>
      </c>
      <c r="B39" s="7">
        <v>800</v>
      </c>
      <c r="C39" s="23">
        <f>SUM(C40:C41)</f>
        <v>334731.59999999998</v>
      </c>
      <c r="D39" s="23">
        <f>SUM(D40:D41)</f>
        <v>329727</v>
      </c>
      <c r="E39" s="23">
        <f t="shared" ref="E39" si="5">SUM(E40:E41)</f>
        <v>150674.20000000001</v>
      </c>
      <c r="F39" s="12">
        <f>E39/C39</f>
        <v>0.4501343763182204</v>
      </c>
      <c r="G39" s="12">
        <f>E39/D39</f>
        <v>0.45696652078840982</v>
      </c>
    </row>
    <row r="40" spans="1:7" x14ac:dyDescent="0.2">
      <c r="A40" s="8" t="s">
        <v>28</v>
      </c>
      <c r="B40" s="9">
        <v>801</v>
      </c>
      <c r="C40" s="22">
        <v>319986.59999999998</v>
      </c>
      <c r="D40" s="22">
        <v>320836.59999999998</v>
      </c>
      <c r="E40" s="26">
        <v>150565.6</v>
      </c>
      <c r="F40" s="13">
        <f>E40/C40</f>
        <v>0.47053720374540692</v>
      </c>
      <c r="G40" s="13">
        <f>E40/D40</f>
        <v>0.46929059839182941</v>
      </c>
    </row>
    <row r="41" spans="1:7" ht="22.5" customHeight="1" x14ac:dyDescent="0.2">
      <c r="A41" s="8" t="s">
        <v>29</v>
      </c>
      <c r="B41" s="9">
        <v>804</v>
      </c>
      <c r="C41" s="22">
        <v>14745</v>
      </c>
      <c r="D41" s="22">
        <v>8890.4</v>
      </c>
      <c r="E41" s="26">
        <v>108.6</v>
      </c>
      <c r="F41" s="13">
        <f>E41/C41</f>
        <v>7.3652085452695828E-3</v>
      </c>
      <c r="G41" s="13">
        <f>E41/D41</f>
        <v>1.2215423378025735E-2</v>
      </c>
    </row>
    <row r="42" spans="1:7" s="3" customFormat="1" x14ac:dyDescent="0.2">
      <c r="A42" s="15" t="s">
        <v>47</v>
      </c>
      <c r="B42" s="7">
        <v>900</v>
      </c>
      <c r="C42" s="23">
        <f>SUM(C43)</f>
        <v>5203.8</v>
      </c>
      <c r="D42" s="23">
        <f>SUM(D43)</f>
        <v>5203.8</v>
      </c>
      <c r="E42" s="23">
        <f t="shared" ref="E42" si="6">SUM(E43)</f>
        <v>0</v>
      </c>
      <c r="F42" s="12">
        <f>E42/C42</f>
        <v>0</v>
      </c>
      <c r="G42" s="12">
        <f>E42/D42</f>
        <v>0</v>
      </c>
    </row>
    <row r="43" spans="1:7" x14ac:dyDescent="0.2">
      <c r="A43" s="8" t="s">
        <v>30</v>
      </c>
      <c r="B43" s="9">
        <v>909</v>
      </c>
      <c r="C43" s="22">
        <v>5203.8</v>
      </c>
      <c r="D43" s="22">
        <v>5203.8</v>
      </c>
      <c r="E43" s="26">
        <v>0</v>
      </c>
      <c r="F43" s="13">
        <f>E43/C43</f>
        <v>0</v>
      </c>
      <c r="G43" s="13">
        <f>E43/D43</f>
        <v>0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408063.1</v>
      </c>
      <c r="D44" s="23">
        <f>SUM(D45:D49)</f>
        <v>651463.60000000009</v>
      </c>
      <c r="E44" s="28">
        <f t="shared" ref="E44" si="7">SUM(E45:E49)</f>
        <v>253280.7</v>
      </c>
      <c r="F44" s="12">
        <f>E44/C44</f>
        <v>0.62069003543814671</v>
      </c>
      <c r="G44" s="12">
        <f>E44/D44</f>
        <v>0.38878718626796643</v>
      </c>
    </row>
    <row r="45" spans="1:7" x14ac:dyDescent="0.2">
      <c r="A45" s="8" t="s">
        <v>31</v>
      </c>
      <c r="B45" s="9">
        <v>1001</v>
      </c>
      <c r="C45" s="22">
        <v>37794.199999999997</v>
      </c>
      <c r="D45" s="22">
        <v>37724</v>
      </c>
      <c r="E45" s="26">
        <v>14906.5</v>
      </c>
      <c r="F45" s="13">
        <f>E45/C45</f>
        <v>0.39441237015203395</v>
      </c>
      <c r="G45" s="13">
        <f>E45/D45</f>
        <v>0.39514632594634713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49601.8</v>
      </c>
      <c r="D47" s="22">
        <v>237376.7</v>
      </c>
      <c r="E47" s="26">
        <v>24441.7</v>
      </c>
      <c r="F47" s="13">
        <f>E47/C47</f>
        <v>0.49275832731876662</v>
      </c>
      <c r="G47" s="13">
        <f>E47/D47</f>
        <v>0.10296587660035715</v>
      </c>
    </row>
    <row r="48" spans="1:7" x14ac:dyDescent="0.2">
      <c r="A48" s="8" t="s">
        <v>34</v>
      </c>
      <c r="B48" s="9">
        <v>1004</v>
      </c>
      <c r="C48" s="22">
        <v>115319.6</v>
      </c>
      <c r="D48" s="22">
        <v>116152.7</v>
      </c>
      <c r="E48" s="26">
        <v>69425.899999999994</v>
      </c>
      <c r="F48" s="13">
        <f>E48/C48</f>
        <v>0.60203035737203381</v>
      </c>
      <c r="G48" s="13">
        <f>E48/D48</f>
        <v>0.59771232179708256</v>
      </c>
    </row>
    <row r="49" spans="1:7" x14ac:dyDescent="0.2">
      <c r="A49" s="8" t="s">
        <v>35</v>
      </c>
      <c r="B49" s="9">
        <v>1006</v>
      </c>
      <c r="C49" s="22">
        <v>205347.5</v>
      </c>
      <c r="D49" s="22">
        <v>260210.2</v>
      </c>
      <c r="E49" s="26">
        <v>144506.6</v>
      </c>
      <c r="F49" s="13">
        <f>E49/C49</f>
        <v>0.7037173571628581</v>
      </c>
      <c r="G49" s="13">
        <f>E49/D49</f>
        <v>0.55534563979428941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606933.19999999995</v>
      </c>
      <c r="D50" s="23">
        <f>SUM(D51:D54)</f>
        <v>823113.7</v>
      </c>
      <c r="E50" s="23">
        <f t="shared" ref="E50" si="8">SUM(E51:E54)</f>
        <v>262040.4</v>
      </c>
      <c r="F50" s="12">
        <f>E50/C50</f>
        <v>0.43174504212325182</v>
      </c>
      <c r="G50" s="12">
        <f>E50/D50</f>
        <v>0.3183526164125321</v>
      </c>
    </row>
    <row r="51" spans="1:7" x14ac:dyDescent="0.2">
      <c r="A51" s="8" t="s">
        <v>36</v>
      </c>
      <c r="B51" s="9">
        <v>1101</v>
      </c>
      <c r="C51" s="22">
        <v>275057.90000000002</v>
      </c>
      <c r="D51" s="22">
        <v>275207.90000000002</v>
      </c>
      <c r="E51" s="26">
        <v>138389.29999999999</v>
      </c>
      <c r="F51" s="13">
        <f>E51/C51</f>
        <v>0.50312788689217791</v>
      </c>
      <c r="G51" s="13">
        <f>E51/D51</f>
        <v>0.50285366081424254</v>
      </c>
    </row>
    <row r="52" spans="1:7" ht="20.25" customHeight="1" x14ac:dyDescent="0.2">
      <c r="A52" s="8" t="s">
        <v>57</v>
      </c>
      <c r="B52" s="9">
        <v>1102</v>
      </c>
      <c r="C52" s="22">
        <v>179556.6</v>
      </c>
      <c r="D52" s="22">
        <v>320356.59999999998</v>
      </c>
      <c r="E52" s="26">
        <v>0</v>
      </c>
      <c r="F52" s="13">
        <f>E52/C52</f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125199.1</v>
      </c>
      <c r="D53" s="22">
        <v>200418.6</v>
      </c>
      <c r="E53" s="26">
        <v>110716.7</v>
      </c>
      <c r="F53" s="13">
        <f>E53/C53</f>
        <v>0.88432504706503479</v>
      </c>
      <c r="G53" s="13">
        <f>E53/D53</f>
        <v>0.55242726972446665</v>
      </c>
    </row>
    <row r="54" spans="1:7" ht="25.5" x14ac:dyDescent="0.2">
      <c r="A54" s="8" t="s">
        <v>37</v>
      </c>
      <c r="B54" s="9">
        <v>1105</v>
      </c>
      <c r="C54" s="22">
        <v>27119.599999999999</v>
      </c>
      <c r="D54" s="22">
        <v>27130.6</v>
      </c>
      <c r="E54" s="26">
        <v>12934.4</v>
      </c>
      <c r="F54" s="13">
        <f>E54/C54</f>
        <v>0.47693918789362677</v>
      </c>
      <c r="G54" s="13">
        <f>E54/D54</f>
        <v>0.476745814688949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101084.8</v>
      </c>
      <c r="D55" s="23">
        <f>SUM(D56:D57)</f>
        <v>100523.5</v>
      </c>
      <c r="E55" s="23">
        <f t="shared" ref="E55" si="9">SUM(E56:E57)</f>
        <v>48898.2</v>
      </c>
      <c r="F55" s="12">
        <f>E55/C55</f>
        <v>0.48373444870049698</v>
      </c>
      <c r="G55" s="12">
        <f>E55/D55</f>
        <v>0.4864355101046024</v>
      </c>
    </row>
    <row r="56" spans="1:7" x14ac:dyDescent="0.2">
      <c r="A56" s="8" t="s">
        <v>38</v>
      </c>
      <c r="B56" s="9">
        <v>1202</v>
      </c>
      <c r="C56" s="22">
        <v>92720</v>
      </c>
      <c r="D56" s="22">
        <v>92720</v>
      </c>
      <c r="E56" s="26">
        <v>42992</v>
      </c>
      <c r="F56" s="13">
        <f>E56/C56</f>
        <v>0.4636755823986195</v>
      </c>
      <c r="G56" s="13">
        <f>E56/D56</f>
        <v>0.4636755823986195</v>
      </c>
    </row>
    <row r="57" spans="1:7" ht="25.5" x14ac:dyDescent="0.2">
      <c r="A57" s="8" t="s">
        <v>39</v>
      </c>
      <c r="B57" s="9">
        <v>1204</v>
      </c>
      <c r="C57" s="22">
        <v>8364.7999999999993</v>
      </c>
      <c r="D57" s="22">
        <v>7803.5</v>
      </c>
      <c r="E57" s="26">
        <v>5906.2</v>
      </c>
      <c r="F57" s="13">
        <f>E57/C57</f>
        <v>0.70607785003825563</v>
      </c>
      <c r="G57" s="13">
        <f>E57/D57</f>
        <v>0.75686550906644456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10">SUM(E59)</f>
        <v>77.599999999999994</v>
      </c>
      <c r="F58" s="12">
        <f>E58/C58</f>
        <v>1.5519999999999999E-2</v>
      </c>
      <c r="G58" s="12">
        <f>E58/D58</f>
        <v>1.5519999999999999E-2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77.599999999999994</v>
      </c>
      <c r="F59" s="13">
        <f>E59/C59</f>
        <v>1.5519999999999999E-2</v>
      </c>
      <c r="G59" s="13">
        <f>E59/D59</f>
        <v>1.5519999999999999E-2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17040757.300000001</v>
      </c>
      <c r="D60" s="23">
        <f>D5+D14+D19+D26+D31+D33+D39+D42+D44+D50+D55+D58</f>
        <v>19803034</v>
      </c>
      <c r="E60" s="23">
        <f t="shared" ref="E60" si="11">E5+E14+E19+E26+E31+E33+E39+E42+E44+E50+E55+E58</f>
        <v>7625328.3000000007</v>
      </c>
      <c r="F60" s="12">
        <f>E60/C60</f>
        <v>0.44747590531085146</v>
      </c>
      <c r="G60" s="12">
        <f>E60/D60</f>
        <v>0.38505858748714972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01.07.2025</vt:lpstr>
      <vt:lpstr>'01.07.2025'!Заголовки_для_печати</vt:lpstr>
      <vt:lpstr>'01.07.2025'!Область_печати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2025-02-06T04:08:19Z</cp:lastPrinted>
  <dcterms:created xsi:type="dcterms:W3CDTF">2018-10-15T10:08:07Z</dcterms:created>
  <dcterms:modified xsi:type="dcterms:W3CDTF">2025-07-08T05:04:30Z</dcterms:modified>
</cp:coreProperties>
</file>