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12.2023" sheetId="1" r:id="rId1"/>
  </sheets>
  <definedNames>
    <definedName name="_xlnm.Print_Titles" localSheetId="0">'01.12.2023'!$4:$4</definedName>
    <definedName name="_xlnm.Print_Area" localSheetId="0">'01.12.2023'!$A$1:$F$90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<sst xmlns="http://schemas.openxmlformats.org/spreadsheetml/2006/main" count="94" uniqueCount="38">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</sst>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B91" sqref="B91:F93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2" width="9.140625" style="15" customWidth="1"/>
    <col min="243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37</v>
      </c>
      <c r="B2" s="33"/>
      <c r="C2" s="33"/>
      <c r="D2" s="33"/>
      <c r="E2" s="33"/>
      <c r="F2" s="33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35</v>
      </c>
      <c r="D4" s="21" t="s">
        <v>9</v>
      </c>
      <c r="E4" s="5" t="s">
        <v>4</v>
      </c>
      <c r="F4" s="5" t="s">
        <v>36</v>
      </c>
    </row>
    <row r="5" spans="1:6" ht="45" customHeight="1">
      <c r="A5" s="6" t="s">
        <v>10</v>
      </c>
      <c r="B5" s="22">
        <f>B6+B7</f>
        <v>2452.9</v>
      </c>
      <c r="C5" s="22">
        <f>C6+C7</f>
        <v>2452.9</v>
      </c>
      <c r="D5" s="22">
        <f>D6+D7</f>
        <v>494</v>
      </c>
      <c r="E5" s="7">
        <f>D5/B5</f>
        <v>0.2013942680092951</v>
      </c>
      <c r="F5" s="7">
        <f>D5/C5</f>
        <v>0.2013942680092951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494</v>
      </c>
      <c r="E6" s="9">
        <f>D6/B6</f>
        <v>0.2013942680092951</v>
      </c>
      <c r="F6" s="9">
        <f>D6/C6</f>
        <v>0.2013942680092951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11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12</v>
      </c>
      <c r="B10" s="22">
        <f>SUM(B11:B13)</f>
        <v>12896.4</v>
      </c>
      <c r="C10" s="22">
        <f>SUM(C11:C13)</f>
        <v>32577.3</v>
      </c>
      <c r="D10" s="22">
        <f>SUM(D11:D13)</f>
        <v>12010.7</v>
      </c>
      <c r="E10" s="7">
        <f>D10/B10</f>
        <v>0.9313219192953073</v>
      </c>
      <c r="F10" s="7">
        <f>D10/C10</f>
        <v>0.3686831014233838</v>
      </c>
    </row>
    <row r="11" spans="1:6" ht="23.25" customHeight="1">
      <c r="A11" s="8" t="s">
        <v>0</v>
      </c>
      <c r="B11" s="23">
        <v>8646.8</v>
      </c>
      <c r="C11" s="23">
        <v>27686.6</v>
      </c>
      <c r="D11" s="31">
        <v>8002.4</v>
      </c>
      <c r="E11" s="9">
        <f>D11/B11</f>
        <v>0.9254753203497248</v>
      </c>
      <c r="F11" s="9">
        <f>D11/C11</f>
        <v>0.28903512890712474</v>
      </c>
    </row>
    <row r="12" spans="1:6" ht="18" customHeight="1">
      <c r="A12" s="8" t="s">
        <v>1</v>
      </c>
      <c r="B12" s="23">
        <v>4248</v>
      </c>
      <c r="C12" s="23">
        <v>4871</v>
      </c>
      <c r="D12" s="31">
        <v>3988.6</v>
      </c>
      <c r="E12" s="9">
        <f>D12/B12</f>
        <v>0.9389359698681732</v>
      </c>
      <c r="F12" s="9">
        <f>D12/C12</f>
        <v>0.8188462328064052</v>
      </c>
    </row>
    <row r="13" spans="1:6" ht="13.5" customHeight="1">
      <c r="A13" s="8" t="s">
        <v>2</v>
      </c>
      <c r="B13" s="23">
        <v>1.6</v>
      </c>
      <c r="C13" s="23">
        <v>19.7</v>
      </c>
      <c r="D13" s="23">
        <v>19.7</v>
      </c>
      <c r="E13" s="9">
        <f>D13/B13</f>
        <v>12.312499999999998</v>
      </c>
      <c r="F13" s="9">
        <f>D13/C13</f>
        <v>1</v>
      </c>
    </row>
    <row r="14" spans="1:6" ht="35.25" customHeight="1" hidden="1">
      <c r="A14" s="6" t="s">
        <v>13</v>
      </c>
      <c r="B14" s="22">
        <f>SUM(B15:B16)</f>
        <v>0</v>
      </c>
      <c r="C14" s="22">
        <f>SUM(C15:C16)</f>
        <v>0</v>
      </c>
      <c r="D14" s="32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31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31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14</v>
      </c>
      <c r="B17" s="22">
        <f>SUM(B18:B20)</f>
        <v>361841</v>
      </c>
      <c r="C17" s="22">
        <f>SUM(C18:C20)</f>
        <v>384923.3</v>
      </c>
      <c r="D17" s="32">
        <f>SUM(D18:D20)</f>
        <v>321925.89999999997</v>
      </c>
      <c r="E17" s="7">
        <f>D17/B17</f>
        <v>0.8896888412313695</v>
      </c>
      <c r="F17" s="7">
        <f>D17/C17</f>
        <v>0.8363377846963278</v>
      </c>
    </row>
    <row r="18" spans="1:6" ht="21" customHeight="1">
      <c r="A18" s="8" t="s">
        <v>0</v>
      </c>
      <c r="B18" s="23">
        <v>351922.9</v>
      </c>
      <c r="C18" s="23">
        <v>374805.2</v>
      </c>
      <c r="D18" s="31">
        <v>315103.1</v>
      </c>
      <c r="E18" s="9">
        <f>D18/B18</f>
        <v>0.8953753790958189</v>
      </c>
      <c r="F18" s="9">
        <f>D18/C18</f>
        <v>0.8407116550143914</v>
      </c>
    </row>
    <row r="19" spans="1:6" ht="21" customHeight="1">
      <c r="A19" s="8" t="s">
        <v>1</v>
      </c>
      <c r="B19" s="23">
        <v>9828</v>
      </c>
      <c r="C19" s="23">
        <v>10028</v>
      </c>
      <c r="D19" s="31">
        <v>6732.7</v>
      </c>
      <c r="E19" s="9">
        <f>D19/B19</f>
        <v>0.68505291005291</v>
      </c>
      <c r="F19" s="9">
        <f>D19/C19</f>
        <v>0.6713901076984443</v>
      </c>
    </row>
    <row r="20" spans="1:6" ht="21" customHeight="1">
      <c r="A20" s="8" t="s">
        <v>2</v>
      </c>
      <c r="B20" s="23">
        <v>90.1</v>
      </c>
      <c r="C20" s="23">
        <v>90.1</v>
      </c>
      <c r="D20" s="31">
        <v>90.1</v>
      </c>
      <c r="E20" s="9">
        <f>D20/B20</f>
        <v>1</v>
      </c>
      <c r="F20" s="9">
        <f>D20/C20</f>
        <v>1</v>
      </c>
    </row>
    <row r="21" spans="1:6" ht="40.5" customHeight="1">
      <c r="A21" s="6" t="s">
        <v>15</v>
      </c>
      <c r="B21" s="22">
        <f>SUM(B22:B24)</f>
        <v>241926.69999999998</v>
      </c>
      <c r="C21" s="22">
        <f>SUM(C22:C24)</f>
        <v>264274.30000000005</v>
      </c>
      <c r="D21" s="22">
        <f>SUM(D22:D24)</f>
        <v>219140.3</v>
      </c>
      <c r="E21" s="7">
        <f>D21/B21</f>
        <v>0.9058127937098303</v>
      </c>
      <c r="F21" s="7">
        <f>D21/C21</f>
        <v>0.8292153266511346</v>
      </c>
    </row>
    <row r="22" spans="1:6" ht="19.5" customHeight="1">
      <c r="A22" s="8" t="s">
        <v>0</v>
      </c>
      <c r="B22" s="23">
        <v>240567.9</v>
      </c>
      <c r="C22" s="23">
        <v>262675.5</v>
      </c>
      <c r="D22" s="31">
        <v>217769.3</v>
      </c>
      <c r="E22" s="9">
        <f>D22/B22</f>
        <v>0.9052300826502622</v>
      </c>
      <c r="F22" s="9">
        <f>D22/C22</f>
        <v>0.8290430588311434</v>
      </c>
    </row>
    <row r="23" spans="1:6" ht="13.5" customHeight="1">
      <c r="A23" s="8" t="s">
        <v>1</v>
      </c>
      <c r="B23" s="23">
        <v>1183.4</v>
      </c>
      <c r="C23" s="23">
        <v>1423.4</v>
      </c>
      <c r="D23" s="31">
        <v>1195.6</v>
      </c>
      <c r="E23" s="9">
        <f>D23/B23</f>
        <v>1.0103092783505152</v>
      </c>
      <c r="F23" s="9">
        <f>D23/C23</f>
        <v>0.839960657580441</v>
      </c>
    </row>
    <row r="24" spans="1:6" ht="17.25" customHeight="1">
      <c r="A24" s="8" t="s">
        <v>2</v>
      </c>
      <c r="B24" s="23">
        <v>175.4</v>
      </c>
      <c r="C24" s="23">
        <v>175.4</v>
      </c>
      <c r="D24" s="31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16</v>
      </c>
      <c r="B25" s="22">
        <f>SUM(B26:B29)</f>
        <v>7860864.8</v>
      </c>
      <c r="C25" s="22">
        <f>SUM(C26:C29)</f>
        <v>8106505.200000001</v>
      </c>
      <c r="D25" s="22">
        <f>SUM(D26:D29)</f>
        <v>6267337.7</v>
      </c>
      <c r="E25" s="7">
        <f>D25/B25</f>
        <v>0.797283487180698</v>
      </c>
      <c r="F25" s="7">
        <f>D25/C25</f>
        <v>0.7731244901933819</v>
      </c>
    </row>
    <row r="26" spans="1:6" ht="21" customHeight="1">
      <c r="A26" s="8" t="s">
        <v>0</v>
      </c>
      <c r="B26" s="23">
        <v>1482616.4</v>
      </c>
      <c r="C26" s="23">
        <v>1454887.6</v>
      </c>
      <c r="D26" s="23">
        <v>1204035.6</v>
      </c>
      <c r="E26" s="9">
        <f>D26/B26</f>
        <v>0.812101903095096</v>
      </c>
      <c r="F26" s="9">
        <f>D26/C26</f>
        <v>0.8275798075397715</v>
      </c>
    </row>
    <row r="27" spans="1:6" ht="18" customHeight="1">
      <c r="A27" s="8" t="s">
        <v>1</v>
      </c>
      <c r="B27" s="23">
        <v>6208863.6</v>
      </c>
      <c r="C27" s="23">
        <v>6492945.7</v>
      </c>
      <c r="D27" s="23">
        <v>4950564.8</v>
      </c>
      <c r="E27" s="9">
        <f>D27/B27</f>
        <v>0.7973383084144416</v>
      </c>
      <c r="F27" s="9">
        <f>D27/C27</f>
        <v>0.7624528263034758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158671.9</v>
      </c>
      <c r="D29" s="23">
        <v>112737.3</v>
      </c>
      <c r="E29" s="9">
        <f>D29/B29</f>
        <v>0.6655691655921901</v>
      </c>
      <c r="F29" s="9">
        <f>D29/C29</f>
        <v>0.7105057669316369</v>
      </c>
    </row>
    <row r="30" spans="1:6" ht="49.5" customHeight="1">
      <c r="A30" s="6" t="s">
        <v>17</v>
      </c>
      <c r="B30" s="22">
        <f>SUM(B31:B33)</f>
        <v>169959.30000000002</v>
      </c>
      <c r="C30" s="22">
        <f>SUM(C31:C33)</f>
        <v>1686146.5999999999</v>
      </c>
      <c r="D30" s="22">
        <f>SUM(D31:D33)</f>
        <v>1477320.5999999999</v>
      </c>
      <c r="E30" s="7">
        <f>D30/B30</f>
        <v>8.692202191936538</v>
      </c>
      <c r="F30" s="7">
        <f>D30/C30</f>
        <v>0.8761519312733542</v>
      </c>
    </row>
    <row r="31" spans="1:6" ht="13.5" customHeight="1">
      <c r="A31" s="8" t="s">
        <v>0</v>
      </c>
      <c r="B31" s="23">
        <v>49103.3</v>
      </c>
      <c r="C31" s="23">
        <v>189010.2</v>
      </c>
      <c r="D31" s="23">
        <v>168044.2</v>
      </c>
      <c r="E31" s="9">
        <f>D31/B31</f>
        <v>3.4222587891241525</v>
      </c>
      <c r="F31" s="9">
        <f>D31/C31</f>
        <v>0.8890747695097937</v>
      </c>
    </row>
    <row r="32" spans="1:6" ht="18" customHeight="1">
      <c r="A32" s="8" t="s">
        <v>1</v>
      </c>
      <c r="B32" s="23">
        <v>82963.4</v>
      </c>
      <c r="C32" s="23">
        <v>1458559</v>
      </c>
      <c r="D32" s="23">
        <v>1292781.2</v>
      </c>
      <c r="E32" s="9">
        <f>D32/B32</f>
        <v>15.582548449075135</v>
      </c>
      <c r="F32" s="9">
        <f>D32/C32</f>
        <v>0.88634138214498</v>
      </c>
    </row>
    <row r="33" spans="1:6" ht="13.5" customHeight="1">
      <c r="A33" s="8" t="s">
        <v>2</v>
      </c>
      <c r="B33" s="23">
        <v>37892.6</v>
      </c>
      <c r="C33" s="23">
        <v>38577.4</v>
      </c>
      <c r="D33" s="23">
        <v>16495.2</v>
      </c>
      <c r="E33" s="9">
        <f>D33/B33</f>
        <v>0.4353145469036171</v>
      </c>
      <c r="F33" s="9">
        <f>D33/C33</f>
        <v>0.4275871365099774</v>
      </c>
    </row>
    <row r="34" spans="1:6" ht="66" customHeight="1">
      <c r="A34" s="6" t="s">
        <v>18</v>
      </c>
      <c r="B34" s="22">
        <f>SUM(B35:B36)</f>
        <v>183730</v>
      </c>
      <c r="C34" s="22">
        <f>SUM(C35:C36)</f>
        <v>295704.5</v>
      </c>
      <c r="D34" s="22">
        <f>SUM(D35:D36)</f>
        <v>258169.9</v>
      </c>
      <c r="E34" s="7">
        <f>D34/B34</f>
        <v>1.4051592010014695</v>
      </c>
      <c r="F34" s="7">
        <f>D34/C34</f>
        <v>0.8730672005329645</v>
      </c>
    </row>
    <row r="35" spans="1:6" ht="21" customHeight="1">
      <c r="A35" s="8" t="s">
        <v>0</v>
      </c>
      <c r="B35" s="23">
        <v>183730</v>
      </c>
      <c r="C35" s="23">
        <v>295704.5</v>
      </c>
      <c r="D35" s="23">
        <v>258169.9</v>
      </c>
      <c r="E35" s="9">
        <f>D35/B35</f>
        <v>1.4051592010014695</v>
      </c>
      <c r="F35" s="9">
        <f>D35/C35</f>
        <v>0.8730672005329645</v>
      </c>
    </row>
    <row r="36" spans="1:6" ht="21" customHeight="1" hidden="1">
      <c r="A36" s="8" t="s">
        <v>2</v>
      </c>
      <c r="B36" s="23"/>
      <c r="C36" s="23"/>
      <c r="D36" s="23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19</v>
      </c>
      <c r="B37" s="22">
        <f>SUM(B38:B39)</f>
        <v>7198.9</v>
      </c>
      <c r="C37" s="22">
        <f>SUM(C38:C39)</f>
        <v>73992.8</v>
      </c>
      <c r="D37" s="22">
        <f>SUM(D38:D39)</f>
        <v>2173.9</v>
      </c>
      <c r="E37" s="7">
        <f>D37/B37</f>
        <v>0.3019766908833294</v>
      </c>
      <c r="F37" s="7">
        <f>D37/C37</f>
        <v>0.029379885610491832</v>
      </c>
    </row>
    <row r="38" spans="1:6" ht="13.5" customHeight="1">
      <c r="A38" s="8" t="s">
        <v>0</v>
      </c>
      <c r="B38" s="23">
        <v>6072.8</v>
      </c>
      <c r="C38" s="23">
        <v>13349.5</v>
      </c>
      <c r="D38" s="23">
        <v>2173.9</v>
      </c>
      <c r="E38" s="9">
        <f>D38/B38</f>
        <v>0.35797325780529576</v>
      </c>
      <c r="F38" s="9">
        <f>D38/C38</f>
        <v>0.1628450503764186</v>
      </c>
    </row>
    <row r="39" spans="1:6" ht="18" customHeight="1">
      <c r="A39" s="8" t="s">
        <v>1</v>
      </c>
      <c r="B39" s="23">
        <v>1126.1</v>
      </c>
      <c r="C39" s="23">
        <v>60643.3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20</v>
      </c>
      <c r="B40" s="22">
        <f>SUM(B41:B44)</f>
        <v>1094827.5</v>
      </c>
      <c r="C40" s="22">
        <f>SUM(C41:C44)</f>
        <v>1334434.8</v>
      </c>
      <c r="D40" s="22">
        <f>SUM(D41:D44)</f>
        <v>1121264.0999999999</v>
      </c>
      <c r="E40" s="7">
        <f>D40/B40</f>
        <v>1.0241468176493556</v>
      </c>
      <c r="F40" s="7">
        <f>D40/C40</f>
        <v>0.8402539412191588</v>
      </c>
    </row>
    <row r="41" spans="1:6" ht="18" customHeight="1">
      <c r="A41" s="8" t="s">
        <v>0</v>
      </c>
      <c r="B41" s="23">
        <v>1014951.8</v>
      </c>
      <c r="C41" s="23">
        <v>1257509.9</v>
      </c>
      <c r="D41" s="23">
        <v>1055372.9</v>
      </c>
      <c r="E41" s="9">
        <f>D41/B41</f>
        <v>1.0398256350695667</v>
      </c>
      <c r="F41" s="9">
        <f>D41/C41</f>
        <v>0.8392561362737582</v>
      </c>
    </row>
    <row r="42" spans="1:6" ht="13.5" customHeight="1">
      <c r="A42" s="8" t="s">
        <v>1</v>
      </c>
      <c r="B42" s="23">
        <v>70862.9</v>
      </c>
      <c r="C42" s="23">
        <v>67912.1</v>
      </c>
      <c r="D42" s="23">
        <v>56878.4</v>
      </c>
      <c r="E42" s="9">
        <f>D42/B42</f>
        <v>0.8026541391899006</v>
      </c>
      <c r="F42" s="9">
        <f>D42/C42</f>
        <v>0.8375296891128384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9012.8</v>
      </c>
      <c r="E43" s="9">
        <f>D43/B43</f>
        <v>1</v>
      </c>
      <c r="F43" s="9">
        <f>D43/C43</f>
        <v>1</v>
      </c>
    </row>
    <row r="44" spans="1:6" ht="18" customHeight="1" hidden="1">
      <c r="A44" s="8" t="s">
        <v>5</v>
      </c>
      <c r="B44" s="23"/>
      <c r="C44" s="23"/>
      <c r="D44" s="23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21</v>
      </c>
      <c r="B45" s="22">
        <f>SUM(B46:B47)</f>
        <v>454545.5</v>
      </c>
      <c r="C45" s="22">
        <f>SUM(C46:C47)</f>
        <v>454545.5</v>
      </c>
      <c r="D45" s="22">
        <f>SUM(D46:D47)</f>
        <v>413450.3</v>
      </c>
      <c r="E45" s="7">
        <f>D45/B45</f>
        <v>0.909590569040943</v>
      </c>
      <c r="F45" s="7">
        <f>D45/C45</f>
        <v>0.909590569040943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4134.5</v>
      </c>
      <c r="E46" s="9">
        <f>D46/B46</f>
        <v>0.909580904190958</v>
      </c>
      <c r="F46" s="9">
        <f>D46/C46</f>
        <v>0.909580904190958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409315.8</v>
      </c>
      <c r="E47" s="9">
        <f>D47/B47</f>
        <v>0.9095906666666667</v>
      </c>
      <c r="F47" s="9">
        <f>D47/C47</f>
        <v>0.9095906666666667</v>
      </c>
    </row>
    <row r="48" spans="1:6" ht="42" customHeight="1">
      <c r="A48" s="6" t="s">
        <v>22</v>
      </c>
      <c r="B48" s="22">
        <f>SUM(B49:B50)</f>
        <v>418763.4</v>
      </c>
      <c r="C48" s="22">
        <f>SUM(C49:C50)</f>
        <v>222545.9</v>
      </c>
      <c r="D48" s="22">
        <f>SUM(D49:D50)</f>
        <v>127428.3</v>
      </c>
      <c r="E48" s="7">
        <f>D48/B48</f>
        <v>0.3042966505668833</v>
      </c>
      <c r="F48" s="7">
        <f>D48/C48</f>
        <v>0.5725933391718293</v>
      </c>
    </row>
    <row r="49" spans="1:6" ht="15" customHeight="1">
      <c r="A49" s="8" t="s">
        <v>0</v>
      </c>
      <c r="B49" s="23">
        <v>418763.4</v>
      </c>
      <c r="C49" s="23">
        <v>222545.9</v>
      </c>
      <c r="D49" s="23">
        <v>127428.3</v>
      </c>
      <c r="E49" s="9">
        <f>D49/B49</f>
        <v>0.3042966505668833</v>
      </c>
      <c r="F49" s="9">
        <f>D49/C49</f>
        <v>0.5725933391718293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23</v>
      </c>
      <c r="B51" s="22">
        <f>SUM(B52:B54)</f>
        <v>322175.5</v>
      </c>
      <c r="C51" s="22">
        <f>SUM(C52:C54)</f>
        <v>394411.2</v>
      </c>
      <c r="D51" s="22">
        <f>SUM(D52:D54)</f>
        <v>263264.4</v>
      </c>
      <c r="E51" s="7">
        <f>D51/B51</f>
        <v>0.8171459344363554</v>
      </c>
      <c r="F51" s="7">
        <f>D51/C51</f>
        <v>0.6674871301829157</v>
      </c>
    </row>
    <row r="52" spans="1:6" ht="18" customHeight="1">
      <c r="A52" s="8" t="s">
        <v>0</v>
      </c>
      <c r="B52" s="23">
        <v>272632.9</v>
      </c>
      <c r="C52" s="23">
        <v>288247</v>
      </c>
      <c r="D52" s="23">
        <v>227456.5</v>
      </c>
      <c r="E52" s="9">
        <f>D52/B52</f>
        <v>0.8342958608443808</v>
      </c>
      <c r="F52" s="9">
        <f>D52/C52</f>
        <v>0.7891027486842881</v>
      </c>
    </row>
    <row r="53" spans="1:6" ht="18" customHeight="1">
      <c r="A53" s="8" t="s">
        <v>1</v>
      </c>
      <c r="B53" s="23">
        <v>49542.6</v>
      </c>
      <c r="C53" s="23">
        <v>106164.2</v>
      </c>
      <c r="D53" s="23">
        <v>35807.9</v>
      </c>
      <c r="E53" s="9">
        <f>D53/B53</f>
        <v>0.7227698990363849</v>
      </c>
      <c r="F53" s="9">
        <f>D53/C53</f>
        <v>0.3372878993106904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32</v>
      </c>
      <c r="B55" s="22">
        <f>SUM(B56:B58)</f>
        <v>295425.8</v>
      </c>
      <c r="C55" s="22">
        <f>SUM(C56:C58)</f>
        <v>419673.00000000006</v>
      </c>
      <c r="D55" s="22">
        <f>SUM(D56:D58)</f>
        <v>315770.6</v>
      </c>
      <c r="E55" s="7">
        <f>D55/B55</f>
        <v>1.0688660232112428</v>
      </c>
      <c r="F55" s="7">
        <f>D55/C55</f>
        <v>0.7524205750667781</v>
      </c>
    </row>
    <row r="56" spans="1:6" ht="21" customHeight="1">
      <c r="A56" s="8" t="s">
        <v>0</v>
      </c>
      <c r="B56" s="23">
        <v>295425.8</v>
      </c>
      <c r="C56" s="23">
        <v>337788.7</v>
      </c>
      <c r="D56" s="23">
        <v>248887.2</v>
      </c>
      <c r="E56" s="9">
        <f>D56/B56</f>
        <v>0.8424694119470948</v>
      </c>
      <c r="F56" s="9">
        <f>D56/C56</f>
        <v>0.7368132800179521</v>
      </c>
    </row>
    <row r="57" spans="1:6" ht="21" customHeight="1">
      <c r="A57" s="8" t="s">
        <v>1</v>
      </c>
      <c r="B57" s="23">
        <v>0</v>
      </c>
      <c r="C57" s="23">
        <v>43864.9</v>
      </c>
      <c r="D57" s="23">
        <v>28864.1</v>
      </c>
      <c r="E57" s="9">
        <v>0</v>
      </c>
      <c r="F57" s="9">
        <f>D57/C57</f>
        <v>0.6580227015221737</v>
      </c>
    </row>
    <row r="58" spans="1:6" ht="16.5" customHeight="1">
      <c r="A58" s="8" t="s">
        <v>2</v>
      </c>
      <c r="B58" s="23">
        <v>0</v>
      </c>
      <c r="C58" s="23">
        <v>38019.4</v>
      </c>
      <c r="D58" s="23">
        <v>38019.3</v>
      </c>
      <c r="E58" s="9">
        <v>0</v>
      </c>
      <c r="F58" s="9">
        <f>D58/C58</f>
        <v>0.9999973697638574</v>
      </c>
    </row>
    <row r="59" spans="1:6" ht="58.5" customHeight="1">
      <c r="A59" s="6" t="s">
        <v>34</v>
      </c>
      <c r="B59" s="22">
        <f>SUM(B60)</f>
        <v>3677.3</v>
      </c>
      <c r="C59" s="22">
        <f>SUM(C60)</f>
        <v>3630.3</v>
      </c>
      <c r="D59" s="22">
        <f>SUM(D60)</f>
        <v>3130.3</v>
      </c>
      <c r="E59" s="7">
        <f>D59/B59</f>
        <v>0.8512495580996927</v>
      </c>
      <c r="F59" s="7">
        <f>D59/C59</f>
        <v>0.8622703357849214</v>
      </c>
    </row>
    <row r="60" spans="1:6" ht="24" customHeight="1">
      <c r="A60" s="8" t="s">
        <v>0</v>
      </c>
      <c r="B60" s="23">
        <v>3677.3</v>
      </c>
      <c r="C60" s="23">
        <v>3630.3</v>
      </c>
      <c r="D60" s="23">
        <v>3130.3</v>
      </c>
      <c r="E60" s="9">
        <f>D60/B60</f>
        <v>0.8512495580996927</v>
      </c>
      <c r="F60" s="9">
        <f>D60/C60</f>
        <v>0.8622703357849214</v>
      </c>
    </row>
    <row r="61" spans="1:6" ht="35.25" customHeight="1" hidden="1">
      <c r="A61" s="6" t="s">
        <v>24</v>
      </c>
      <c r="B61" s="22">
        <f>SUM(B62)</f>
        <v>0</v>
      </c>
      <c r="C61" s="22">
        <f>SUM(C62)</f>
        <v>0</v>
      </c>
      <c r="D61" s="22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23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25</v>
      </c>
      <c r="B63" s="22">
        <f>SUM(B64)</f>
        <v>0</v>
      </c>
      <c r="C63" s="22">
        <f>SUM(C64)</f>
        <v>0</v>
      </c>
      <c r="D63" s="22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23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26</v>
      </c>
      <c r="B65" s="22">
        <f>SUM(B66:B67)</f>
        <v>164711.6</v>
      </c>
      <c r="C65" s="22">
        <f>SUM(C66:C67)</f>
        <v>170140.9</v>
      </c>
      <c r="D65" s="22">
        <f>SUM(D66:D67)</f>
        <v>146416.7</v>
      </c>
      <c r="E65" s="7">
        <f>D65/B65</f>
        <v>0.8889276772249193</v>
      </c>
      <c r="F65" s="7">
        <f>D65/C65</f>
        <v>0.8605614523021803</v>
      </c>
    </row>
    <row r="66" spans="1:6" ht="17.25" customHeight="1">
      <c r="A66" s="8" t="s">
        <v>0</v>
      </c>
      <c r="B66" s="23">
        <v>164711.6</v>
      </c>
      <c r="C66" s="23">
        <v>170140.9</v>
      </c>
      <c r="D66" s="23">
        <v>146416.7</v>
      </c>
      <c r="E66" s="9">
        <f>D66/B66</f>
        <v>0.8889276772249193</v>
      </c>
      <c r="F66" s="9">
        <f>D66/C66</f>
        <v>0.8605614523021803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27</v>
      </c>
      <c r="B68" s="22">
        <f>SUM(B69:B71)</f>
        <v>187838</v>
      </c>
      <c r="C68" s="22">
        <f>SUM(C69:C71)</f>
        <v>239667</v>
      </c>
      <c r="D68" s="22">
        <f>SUM(D69:D71)</f>
        <v>164323.7</v>
      </c>
      <c r="E68" s="7">
        <f>D68/B68</f>
        <v>0.8748160649069944</v>
      </c>
      <c r="F68" s="7">
        <f>D68/C68</f>
        <v>0.685633399675383</v>
      </c>
    </row>
    <row r="69" spans="1:6" ht="19.5" customHeight="1">
      <c r="A69" s="8" t="s">
        <v>0</v>
      </c>
      <c r="B69" s="23">
        <v>179581.5</v>
      </c>
      <c r="C69" s="23">
        <v>203093.4</v>
      </c>
      <c r="D69" s="23">
        <v>164323.7</v>
      </c>
      <c r="E69" s="9">
        <f>D69/B69</f>
        <v>0.9150369052491488</v>
      </c>
      <c r="F69" s="9">
        <f>D69/C69</f>
        <v>0.8091040870850555</v>
      </c>
    </row>
    <row r="70" spans="1:6" ht="15" customHeight="1">
      <c r="A70" s="8" t="s">
        <v>1</v>
      </c>
      <c r="B70" s="23">
        <v>8256.5</v>
      </c>
      <c r="C70" s="23">
        <v>36573.6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23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28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23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29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30</v>
      </c>
      <c r="B78" s="22">
        <f>SUM(B79:B81)</f>
        <v>615952.1</v>
      </c>
      <c r="C78" s="22">
        <f>SUM(C79:C81)</f>
        <v>690467</v>
      </c>
      <c r="D78" s="22">
        <f>SUM(D79:D81)</f>
        <v>565699.8</v>
      </c>
      <c r="E78" s="7">
        <f>D78/B78</f>
        <v>0.9184152468998807</v>
      </c>
      <c r="F78" s="7">
        <f>D78/C78</f>
        <v>0.8193002706863616</v>
      </c>
    </row>
    <row r="79" spans="1:6" ht="18" customHeight="1">
      <c r="A79" s="8" t="s">
        <v>0</v>
      </c>
      <c r="B79" s="23">
        <v>593639.1</v>
      </c>
      <c r="C79" s="23">
        <v>664134</v>
      </c>
      <c r="D79" s="23">
        <v>545482.2</v>
      </c>
      <c r="E79" s="9">
        <f>D79/B79</f>
        <v>0.9188784903150752</v>
      </c>
      <c r="F79" s="9">
        <f>D79/C79</f>
        <v>0.821343584276667</v>
      </c>
    </row>
    <row r="80" spans="1:6" ht="15.75" customHeight="1">
      <c r="A80" s="8" t="s">
        <v>1</v>
      </c>
      <c r="B80" s="23">
        <v>13734.4</v>
      </c>
      <c r="C80" s="23">
        <v>17754.4</v>
      </c>
      <c r="D80" s="23">
        <v>13098.3</v>
      </c>
      <c r="E80" s="9">
        <f>D80/B80</f>
        <v>0.9536856360671015</v>
      </c>
      <c r="F80" s="9">
        <f>D80/C80</f>
        <v>0.737749515613031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7119.3</v>
      </c>
      <c r="E81" s="9">
        <f>D81/B81</f>
        <v>0.8298906581493484</v>
      </c>
      <c r="F81" s="9">
        <f>D81/C81</f>
        <v>0.8298906581493484</v>
      </c>
    </row>
    <row r="82" spans="1:6" ht="40.5" customHeight="1">
      <c r="A82" s="6" t="s">
        <v>31</v>
      </c>
      <c r="B82" s="22">
        <f>SUM(B83:B85)</f>
        <v>79320.6</v>
      </c>
      <c r="C82" s="22">
        <f>SUM(C83:C85)</f>
        <v>146510.6</v>
      </c>
      <c r="D82" s="22">
        <f>SUM(D83:D85)</f>
        <v>110331.59999999999</v>
      </c>
      <c r="E82" s="7">
        <f>D82/B82</f>
        <v>1.3909577083380609</v>
      </c>
      <c r="F82" s="7">
        <f>D82/C82</f>
        <v>0.7530622357699716</v>
      </c>
    </row>
    <row r="83" spans="1:6" ht="14.25" customHeight="1">
      <c r="A83" s="8" t="s">
        <v>0</v>
      </c>
      <c r="B83" s="23">
        <v>63371.1</v>
      </c>
      <c r="C83" s="23">
        <v>130744.6</v>
      </c>
      <c r="D83" s="23">
        <v>95961.2</v>
      </c>
      <c r="E83" s="9">
        <f>D83/B83</f>
        <v>1.5142738566949288</v>
      </c>
      <c r="F83" s="9">
        <f>D83/C83</f>
        <v>0.7339591845475836</v>
      </c>
    </row>
    <row r="84" spans="1:6" ht="14.25" customHeight="1" thickBot="1">
      <c r="A84" s="8" t="s">
        <v>1</v>
      </c>
      <c r="B84" s="23">
        <v>15949.5</v>
      </c>
      <c r="C84" s="23">
        <v>15766</v>
      </c>
      <c r="D84" s="23">
        <v>14370.4</v>
      </c>
      <c r="E84" s="9">
        <f>D84/B84</f>
        <v>0.9009937615599235</v>
      </c>
      <c r="F84" s="9">
        <f>D84/C84</f>
        <v>0.9114804008626157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33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14922603.100000003</v>
      </c>
      <c r="D86" s="24">
        <f>D5+D8+D10+D14+D21+D25+D30+D34+D37+D40+D45+D48+D51+D55+D59+D61+D63+D65+D68+D72+D75+D78+D82+D17</f>
        <v>11789652.800000003</v>
      </c>
      <c r="E86" s="12">
        <f>D86/B86</f>
        <v>0.9448270091410419</v>
      </c>
      <c r="F86" s="12">
        <f>D86/C86</f>
        <v>0.7900533654212113</v>
      </c>
    </row>
    <row r="87" spans="1:6" ht="15.75" customHeight="1" hidden="1">
      <c r="A87" s="13" t="s">
        <v>6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5902952.2</v>
      </c>
      <c r="D88" s="23">
        <f>D6+D9+D11+D15+D18+D22+D26+D31+D35+D38+D41+D46+D49+D52+D56+D60+D62+D64+D66+D69+D73+D76+D79+D83</f>
        <v>4792385.9</v>
      </c>
      <c r="E88" s="9">
        <f>D88/B88</f>
        <v>0.8980537863167641</v>
      </c>
      <c r="F88" s="9">
        <f>D88/C88</f>
        <v>0.8118625626004561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8766505.6</v>
      </c>
      <c r="D89" s="23">
        <f>D12+D16+D19+D23+D27+D32+D39+D42+D47+D53+D57+D74+D77+D80+D84+D70+D50</f>
        <v>6813597.800000001</v>
      </c>
      <c r="E89" s="9">
        <f>D89/B89</f>
        <v>0.985113897108134</v>
      </c>
      <c r="F89" s="9">
        <f>D89/C89</f>
        <v>0.7772307588556153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253145.3</v>
      </c>
      <c r="D90" s="23">
        <f>D13+D20+D24+D33+D43+D81+D7+D28+D36+D50+D71+D29+D67+D85+D54+D58</f>
        <v>183669.09999999998</v>
      </c>
      <c r="E90" s="9">
        <f>D90/B90</f>
        <v>0.8158143592381312</v>
      </c>
      <c r="F90" s="9">
        <f>D90/C90</f>
        <v>0.7255481338187989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0"/>
      <c r="D95" s="30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2023-12-08T04:21:13Z</dcterms:modified>
  <cp:category/>
  <cp:version/>
  <cp:contentType/>
  <cp:contentStatus/>
</cp:coreProperties>
</file>