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4 год\2024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5.2024" sheetId="2" r:id="rId1"/>
  </sheets>
  <definedNames>
    <definedName name="_xlnm.Print_Titles" localSheetId="0">'01.05.2024'!$4:$4</definedName>
    <definedName name="_xlnm.Print_Area" localSheetId="0">'01.05.2024'!$A$1:$G$61</definedName>
  </definedNames>
  <calcPr calcId="152511"/>
</workbook>
</file>

<file path=xl/calcChain.xml><?xml version="1.0" encoding="utf-8"?>
<calcChain xmlns="http://schemas.openxmlformats.org/spreadsheetml/2006/main">
  <c r="E58" i="2" l="1"/>
  <c r="E42" i="2" l="1"/>
  <c r="D58" i="2"/>
  <c r="D55" i="2"/>
  <c r="D50" i="2"/>
  <c r="D44" i="2"/>
  <c r="D42" i="2"/>
  <c r="D39" i="2"/>
  <c r="D33" i="2"/>
  <c r="D31" i="2"/>
  <c r="D26" i="2"/>
  <c r="D19" i="2"/>
  <c r="D14" i="2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<sst xmlns="http://schemas.openxmlformats.org/spreadsheetml/2006/main" count="65" uniqueCount="65">
  <si>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</si>
  <si>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</si>
  <si>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</si>
  <si>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</si>
  <si>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</si>
  <si>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</si>
  <si>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</si>
  <si>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</si>
  <si>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</si>
  <si>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</si>
  <si>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</si>
  <si>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</si>
  <si>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</si>
  <si>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</si>
  <si>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</si>
  <si>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</si>
  <si>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</si>
  <si>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</si>
  <si>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</si>
  <si>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</si>
  <si>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</si>
  <si>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</si>
  <si>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</si>
  <si>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</si>
  <si>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</si>
  <si>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</si>
  <si>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</si>
  <si>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</si>
  <si>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</si>
  <si>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</si>
  <si>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</si>
  <si>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</si>
  <si>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</si>
  <si>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</si>
  <si>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</si>
  <si>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</si>
  <si>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</si>
  <si>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</si>
  <si>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</si>
  <si>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</si>
  <si>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</si>
  <si>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</si>
  <si>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</si>
  <si>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</si>
  <si>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</si>
  <si>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</si>
  <si>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</si>
  <si>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</si>
  <si>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</si>
  <si>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</si>
  <si>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</si>
  <si>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</si>
  <si>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</si>
  <si>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</si>
  <si>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</si>
  <si>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</si>
  <si>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</si>
  <si>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</si>
  <si>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</si>
  <si>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</si>
  <si>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</si>
  <si>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</si>
  <si>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</si>
  <si>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</si>
  <si>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мая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</si>
</sst>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H1" sqref="H1:K104857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1371184.2000000002</v>
      </c>
      <c r="E5" s="20">
        <f>SUM(E6:E13)</f>
        <v>415968.1</v>
      </c>
      <c r="F5" s="12">
        <f>E5/C5</f>
        <v>0.29427529116917533</v>
      </c>
      <c r="G5" s="12">
        <f>E5/D5</f>
        <v>0.30336412861233369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2198.1999999999998</v>
      </c>
      <c r="F6" s="13">
        <f>E6/C6</f>
        <v>0.28351432919751335</v>
      </c>
      <c r="G6" s="13">
        <f>E6/D6</f>
        <v>0.28351432919751335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34262</v>
      </c>
      <c r="E7" s="22">
        <v>12303.7</v>
      </c>
      <c r="F7" s="13">
        <f>E7/C7</f>
        <v>0.36751268732283299</v>
      </c>
      <c r="G7" s="13">
        <f>E7/D7</f>
        <v>0.35910629852314518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308564.2</v>
      </c>
      <c r="E8" s="26">
        <v>124046.1</v>
      </c>
      <c r="F8" s="13">
        <f>E8/C8</f>
        <v>0.40167663577064761</v>
      </c>
      <c r="G8" s="13">
        <f>E8/D8</f>
        <v>0.40201066747211761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101706.6</v>
      </c>
      <c r="E10" s="26">
        <v>41740.5</v>
      </c>
      <c r="F10" s="13">
        <f>E10/C10</f>
        <v>0.41456111078004887</v>
      </c>
      <c r="G10" s="13">
        <f>E10/D10</f>
        <v>0.41040109491419435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122972.5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795916.6</v>
      </c>
      <c r="E13" s="26">
        <v>235679.6</v>
      </c>
      <c r="F13" s="13">
        <f>E13/C13</f>
        <v>0.30427235623887849</v>
      </c>
      <c r="G13" s="13">
        <f>E13/D13</f>
        <v>0.29611092418477014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280329.8</v>
      </c>
      <c r="E14" s="28">
        <f t="shared" ref="E14" si="0">SUM(E15:E18)</f>
        <v>77332</v>
      </c>
      <c r="F14" s="12">
        <f>E14/C14</f>
        <v>0.31713523522066228</v>
      </c>
      <c r="G14" s="12">
        <f>E14/D14</f>
        <v>0.27586078968415062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13910.8</v>
      </c>
      <c r="E15" s="26">
        <v>4369.6000000000004</v>
      </c>
      <c r="F15" s="13">
        <f>E15/C15</f>
        <v>0.32712953119619093</v>
      </c>
      <c r="G15" s="13">
        <f>E15/D15</f>
        <v>0.31411565114874779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32007.7</v>
      </c>
      <c r="E16" s="26">
        <v>3695</v>
      </c>
      <c r="F16" s="13">
        <f>E16/C16</f>
        <v>0.11544097201610862</v>
      </c>
      <c r="G16" s="13">
        <f>E16/D16</f>
        <v>0.11544097201610862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145613</v>
      </c>
      <c r="E17" s="26">
        <v>48505</v>
      </c>
      <c r="F17" s="13">
        <f>E17/C17</f>
        <v>0.33310899438923725</v>
      </c>
      <c r="G17" s="13">
        <f>E17/D17</f>
        <v>0.33310899438923725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88798.3</v>
      </c>
      <c r="E18" s="26">
        <v>20762.400000000001</v>
      </c>
      <c r="F18" s="13">
        <f>E18/C18</f>
        <v>0.39272595209902511</v>
      </c>
      <c r="G18" s="13">
        <f>E18/D18</f>
        <v>0.23381528700436832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1620347.5</v>
      </c>
      <c r="E19" s="23">
        <f t="shared" ref="E19" si="1">SUM(E20:E25)</f>
        <v>662826</v>
      </c>
      <c r="F19" s="12">
        <f>E19/C19</f>
        <v>0.40363358279930717</v>
      </c>
      <c r="G19" s="12">
        <f>E19/D19</f>
        <v>0.40906410507622593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3701</v>
      </c>
      <c r="F20" s="13">
        <f>E20/C20</f>
        <v>0.19173185515204891</v>
      </c>
      <c r="G20" s="13">
        <f>E20/D20</f>
        <v>0.19173185515204891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633.9</v>
      </c>
      <c r="F21" s="13">
        <f>E21/C21</f>
        <v>3.9684974300864567E-2</v>
      </c>
      <c r="G21" s="13">
        <f>E21/D21</f>
        <v>3.9684974300864567E-2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192016.3</v>
      </c>
      <c r="E22" s="26">
        <v>51543.5</v>
      </c>
      <c r="F22" s="13">
        <f>E22/C22</f>
        <v>0.2684329403285034</v>
      </c>
      <c r="G22" s="13">
        <f>E22/D22</f>
        <v>0.2684329403285034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893621.4</v>
      </c>
      <c r="E23" s="26">
        <v>457111.9</v>
      </c>
      <c r="F23" s="13">
        <f>E23/C23</f>
        <v>0.50523491983210422</v>
      </c>
      <c r="G23" s="13">
        <f>E23/D23</f>
        <v>0.51152747684869682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16370.7</v>
      </c>
      <c r="E24" s="26">
        <v>2574.1999999999998</v>
      </c>
      <c r="F24" s="13">
        <f>E24/C24</f>
        <v>0.11843733752938848</v>
      </c>
      <c r="G24" s="13">
        <f>E24/D24</f>
        <v>0.15724434507992938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483062.8</v>
      </c>
      <c r="E25" s="26">
        <v>147261.5</v>
      </c>
      <c r="F25" s="13">
        <f>E25/C25</f>
        <v>0.3015371768864259</v>
      </c>
      <c r="G25" s="13">
        <f>E25/D25</f>
        <v>0.30484959719523014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987172.79999999993</v>
      </c>
      <c r="E26" s="23">
        <f t="shared" ref="E26" si="2">SUM(E27:E30)</f>
        <v>320834.3</v>
      </c>
      <c r="F26" s="12">
        <f>E26/C26</f>
        <v>0.34278992621615978</v>
      </c>
      <c r="G26" s="12">
        <f>E26/D26</f>
        <v>0.32500318080076762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107701</v>
      </c>
      <c r="E27" s="26">
        <v>40899.599999999999</v>
      </c>
      <c r="F27" s="13">
        <f>E27/C27</f>
        <v>0.28904433517032579</v>
      </c>
      <c r="G27" s="13">
        <f>E27/D27</f>
        <v>0.3797513486411454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140528.6</v>
      </c>
      <c r="E28" s="26">
        <v>47807.6</v>
      </c>
      <c r="F28" s="13">
        <f>E28/C28</f>
        <v>0.4482166998869323</v>
      </c>
      <c r="G28" s="13">
        <f>E28/D28</f>
        <v>0.34019836531496078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623400</v>
      </c>
      <c r="E29" s="26">
        <v>171433.9</v>
      </c>
      <c r="F29" s="13">
        <f>E29/C29</f>
        <v>0.2861273692636464</v>
      </c>
      <c r="G29" s="13">
        <f>E29/D29</f>
        <v>0.27499823548283603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115543.2</v>
      </c>
      <c r="E30" s="26">
        <v>60693.2</v>
      </c>
      <c r="F30" s="13">
        <f>E30/C30</f>
        <v>0.68474196889321104</v>
      </c>
      <c r="G30" s="13">
        <f>E30/D30</f>
        <v>0.52528578055653641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8585363.8000000007</v>
      </c>
      <c r="E33" s="28">
        <f t="shared" ref="E33" si="4">SUM(E34:E38)</f>
        <v>1921232.8</v>
      </c>
      <c r="F33" s="12">
        <f>E33/C33</f>
        <v>0.22521118580433214</v>
      </c>
      <c r="G33" s="12">
        <f>E33/D33</f>
        <v>0.22378001034737746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2326734.1</v>
      </c>
      <c r="E34" s="26">
        <v>649668.4</v>
      </c>
      <c r="F34" s="13">
        <f>E34/C34</f>
        <v>0.2808942860417718</v>
      </c>
      <c r="G34" s="13">
        <f>E34/D34</f>
        <v>0.27921901346612832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5468237.0999999996</v>
      </c>
      <c r="E35" s="26">
        <v>1070021.7</v>
      </c>
      <c r="F35" s="13">
        <f>E35/C35</f>
        <v>0.19747888435256483</v>
      </c>
      <c r="G35" s="13">
        <f>E35/D35</f>
        <v>0.19567946313081414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465888.2</v>
      </c>
      <c r="E36" s="26">
        <v>114264.7</v>
      </c>
      <c r="F36" s="13">
        <f>E36/C36</f>
        <v>0.24526206072615703</v>
      </c>
      <c r="G36" s="13">
        <f>E36/D36</f>
        <v>0.24526206072615703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84436.4</v>
      </c>
      <c r="E37" s="26">
        <v>14578.3</v>
      </c>
      <c r="F37" s="13">
        <f>E37/C37</f>
        <v>0.17296147421173522</v>
      </c>
      <c r="G37" s="13">
        <f>E37/D37</f>
        <v>0.17265421074323398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240068</v>
      </c>
      <c r="E38" s="26">
        <v>72699.7</v>
      </c>
      <c r="F38" s="13">
        <f>E38/C38</f>
        <v>0.29154188194871089</v>
      </c>
      <c r="G38" s="13">
        <f>E38/D38</f>
        <v>0.30282961494243299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281520.89999999997</v>
      </c>
      <c r="E39" s="23">
        <f t="shared" ref="E39" si="5">SUM(E40:E41)</f>
        <v>95243.199999999997</v>
      </c>
      <c r="F39" s="12">
        <f>E39/C39</f>
        <v>0.33954686063395878</v>
      </c>
      <c r="G39" s="12">
        <f>E39/D39</f>
        <v>0.33831662231827198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281413.3</v>
      </c>
      <c r="E40" s="26">
        <v>95243.199999999997</v>
      </c>
      <c r="F40" s="13">
        <f>E40/C40</f>
        <v>0.33967716061689063</v>
      </c>
      <c r="G40" s="13">
        <f>E40/D40</f>
        <v>0.33844597963209272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0</v>
      </c>
      <c r="F41" s="13">
        <f>E41/C41</f>
        <v>0</v>
      </c>
      <c r="G41" s="13">
        <f>E41/D41</f>
        <v>0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372156.4</v>
      </c>
      <c r="E44" s="23">
        <f t="shared" ref="E44" si="7">SUM(E45:E49)</f>
        <v>101501.4</v>
      </c>
      <c r="F44" s="12">
        <f>E44/C44</f>
        <v>0.31402901402437322</v>
      </c>
      <c r="G44" s="12">
        <f>E44/D44</f>
        <v>0.27273855830505667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26257.9</v>
      </c>
      <c r="E45" s="26">
        <v>8784.1</v>
      </c>
      <c r="F45" s="13">
        <f>E45/C45</f>
        <v>1.0637079195931218</v>
      </c>
      <c r="G45" s="13">
        <f>E45/D45</f>
        <v>0.33453170283990724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58112.4</v>
      </c>
      <c r="E47" s="26">
        <v>11512</v>
      </c>
      <c r="F47" s="13">
        <f>E47/C47</f>
        <v>0.56290921181952869</v>
      </c>
      <c r="G47" s="13">
        <f>E47/D47</f>
        <v>0.19809885669839827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101921.2</v>
      </c>
      <c r="E48" s="26">
        <v>37184.199999999997</v>
      </c>
      <c r="F48" s="13">
        <f>E48/C48</f>
        <v>0.36437415175968524</v>
      </c>
      <c r="G48" s="13">
        <f>E48/D48</f>
        <v>0.36483283163855995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185864.9</v>
      </c>
      <c r="E49" s="26">
        <v>44021.1</v>
      </c>
      <c r="F49" s="13">
        <f>E49/C49</f>
        <v>0.2287231002480456</v>
      </c>
      <c r="G49" s="13">
        <f>E49/D49</f>
        <v>0.23684461132790538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384314.89999999997</v>
      </c>
      <c r="E50" s="23">
        <f t="shared" ref="E50" si="8">SUM(E51:E54)</f>
        <v>112827.7</v>
      </c>
      <c r="F50" s="12">
        <f>E50/C50</f>
        <v>0.28411087071697211</v>
      </c>
      <c r="G50" s="12">
        <f>E50/D50</f>
        <v>0.29358138339158851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233873.7</v>
      </c>
      <c r="E51" s="26">
        <v>67596</v>
      </c>
      <c r="F51" s="13">
        <f>E51/C51</f>
        <v>0.27401802707506956</v>
      </c>
      <c r="G51" s="13">
        <f>E51/D51</f>
        <v>0.28902779577182042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123538.9</v>
      </c>
      <c r="E53" s="26">
        <v>39022.400000000001</v>
      </c>
      <c r="F53" s="13">
        <f>E53/C53</f>
        <v>0.3158713571190937</v>
      </c>
      <c r="G53" s="13">
        <f>E53/D53</f>
        <v>0.3158713571190937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6209.3</v>
      </c>
      <c r="F54" s="13">
        <f>E54/C54</f>
        <v>0.23081011961846987</v>
      </c>
      <c r="G54" s="13">
        <f>E54/D54</f>
        <v>0.23080926166164234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" si="9">SUM(E56:E57)</f>
        <v>32495.800000000003</v>
      </c>
      <c r="F55" s="12">
        <f>E55/C55</f>
        <v>0.33215921170987001</v>
      </c>
      <c r="G55" s="12">
        <f>E55/D55</f>
        <v>0.24024959614368047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28516.400000000001</v>
      </c>
      <c r="F56" s="13">
        <f>E56/C56</f>
        <v>0.31495148118777766</v>
      </c>
      <c r="G56" s="13">
        <f>E56/D56</f>
        <v>0.22283886606646783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3979.4</v>
      </c>
      <c r="F57" s="13">
        <f>E57/C57</f>
        <v>0.54588603253861556</v>
      </c>
      <c r="G57" s="13">
        <f>E57/D57</f>
        <v>0.54588603253861556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>SUM(E59)</f>
        <v>83.7</v>
      </c>
      <c r="F58" s="12">
        <f>E58/C58</f>
        <v>1.6740000000000001E-2</v>
      </c>
      <c r="G58" s="12">
        <f>E58/D58</f>
        <v>1.6740000000000001E-2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83.7</v>
      </c>
      <c r="F59" s="13">
        <f>E59/C59</f>
        <v>1.6740000000000001E-2</v>
      </c>
      <c r="G59" s="13">
        <f>E59/D59</f>
        <v>1.6740000000000001E-2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14027517.500000002</v>
      </c>
      <c r="E60" s="23">
        <f t="shared" ref="E60" si="10">E5+E14+E19+E26+E31+E33+E39+E42+E44+E50+E55+E58</f>
        <v>3740345.0000000005</v>
      </c>
      <c r="F60" s="12">
        <f>E60/C60</f>
        <v>0.26957765906083342</v>
      </c>
      <c r="G60" s="12">
        <f>E60/D60</f>
        <v>0.26664340286868293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01.05.2024</vt:lpstr>
      <vt:lpstr>'01.05.2024'!Заголовки_для_печати</vt:lpstr>
      <vt:lpstr>'01.05.2024'!Область_печати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2024-04-08T06:32:59Z</cp:lastPrinted>
  <dcterms:created xsi:type="dcterms:W3CDTF">2018-10-15T10:08:07Z</dcterms:created>
  <dcterms:modified xsi:type="dcterms:W3CDTF">2024-05-07T12:09:46Z</dcterms:modified>
</cp:coreProperties>
</file>