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10.2023" sheetId="2" r:id="rId1"/>
  </sheets>
  <definedNames>
    <definedName name="_xlnm.Print_Titles" localSheetId="0">'01.10.2023'!$4:$4</definedName>
    <definedName name="_xlnm.Print_Area" localSheetId="0">'01.10.2023'!$A$1:$G$61</definedName>
  </definedNames>
  <calcPr calcId="152511"/>
</workbook>
</file>

<file path=xl/calcChain.xml><?xml version="1.0" encoding="utf-8"?>
<calcChain xmlns="http://schemas.openxmlformats.org/spreadsheetml/2006/main">
  <c r="C58" i="2" l="1"/>
  <c r="C55" i="2"/>
  <c r="C50" i="2"/>
  <c r="C44" i="2"/>
  <c r="C42" i="2"/>
  <c r="C39" i="2"/>
  <c r="C33" i="2"/>
  <c r="C31" i="2"/>
  <c r="C26" i="2"/>
  <c r="C19" i="2"/>
  <c r="C14" i="2"/>
  <c r="C5" i="2"/>
  <c r="C60" i="2" s="1"/>
  <c r="D58" i="2" l="1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E33" i="2" l="1"/>
  <c r="E31" i="2" l="1"/>
  <c r="F11" i="2"/>
  <c r="G11" i="2"/>
  <c r="G17" i="2"/>
  <c r="F17" i="2"/>
  <c r="E5" i="2" l="1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E55" i="2"/>
  <c r="E50" i="2"/>
  <c r="E44" i="2"/>
  <c r="E42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<sst xmlns="http://schemas.openxmlformats.org/spreadsheetml/2006/main" count="65" uniqueCount="65">
  <si>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</si>
  <si>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</si>
  <si>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</si>
  <si>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</si>
  <si>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</si>
  <si>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</si>
  <si>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</si>
  <si>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</si>
  <si>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</si>
  <si>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</si>
  <si>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</si>
  <si>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</si>
  <si>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</si>
  <si>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</si>
  <si>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</si>
  <si>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</si>
  <si>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</si>
  <si>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</si>
  <si>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</si>
  <si>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</si>
  <si>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</si>
  <si>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</si>
  <si>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</si>
  <si>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</si>
  <si>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</si>
  <si>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</si>
  <si>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</si>
  <si>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</si>
  <si>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</si>
  <si>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</si>
  <si>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</si>
  <si>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</si>
  <si>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</si>
  <si>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</si>
  <si>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</si>
  <si>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</si>
  <si>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</si>
  <si>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</si>
  <si>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</si>
  <si>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</si>
  <si>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</si>
  <si>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</si>
  <si>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</si>
  <si>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</si>
  <si>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</si>
  <si>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</si>
  <si>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</si>
  <si>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</si>
  <si>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</si>
  <si>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</si>
  <si>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</si>
  <si>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</si>
  <si>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</si>
  <si>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</si>
  <si>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</si>
  <si>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</si>
  <si>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</si>
  <si>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</si>
  <si>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</si>
  <si>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</si>
  <si>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</si>
  <si>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</si>
  <si>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</si>
  <si>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</si>
  <si>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октября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</si>
</sst>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G54" sqref="G54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5" width="9.140625" style="2" customWidth="1"/>
    <col min="166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1023514.8999999999</v>
      </c>
      <c r="E5" s="20">
        <f>SUM(E6:E13)</f>
        <v>713447.7</v>
      </c>
      <c r="F5" s="12">
        <f>E5/C5</f>
        <v>0.60353896867720358</v>
      </c>
      <c r="G5" s="12">
        <f>E5/D5</f>
        <v>0.69705648642731044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6297.6</v>
      </c>
      <c r="E6" s="22">
        <v>5693.7</v>
      </c>
      <c r="F6" s="13">
        <f>E6/C6</f>
        <v>0.90664012738853506</v>
      </c>
      <c r="G6" s="13">
        <f>E6/D6</f>
        <v>0.90410632621951215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29305.200000000001</v>
      </c>
      <c r="E7" s="22">
        <v>22983.1</v>
      </c>
      <c r="F7" s="13">
        <f>E7/C7</f>
        <v>0.74907681727663533</v>
      </c>
      <c r="G7" s="13">
        <f>E7/D7</f>
        <v>0.78426695603510632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296117.59999999998</v>
      </c>
      <c r="E8" s="26">
        <v>231915.7</v>
      </c>
      <c r="F8" s="13">
        <f>E8/C8</f>
        <v>0.79295036548810327</v>
      </c>
      <c r="G8" s="13">
        <f>E8/D8</f>
        <v>0.78318782807911458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19.7</v>
      </c>
      <c r="E9" s="26">
        <v>19.7</v>
      </c>
      <c r="F9" s="13">
        <f>E9/C9</f>
        <v>12.312499999999998</v>
      </c>
      <c r="G9" s="13">
        <f>E9/D9</f>
        <v>1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91959.7</v>
      </c>
      <c r="E10" s="26">
        <v>71784.5</v>
      </c>
      <c r="F10" s="13">
        <f>E10/C10</f>
        <v>0.80030882090617195</v>
      </c>
      <c r="G10" s="13">
        <f>E10/D10</f>
        <v>0.78060824469849299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62392.9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537422.19999999995</v>
      </c>
      <c r="E13" s="26">
        <v>381051</v>
      </c>
      <c r="F13" s="13">
        <f>E13/C13</f>
        <v>0.76865199107676152</v>
      </c>
      <c r="G13" s="13">
        <f>E13/D13</f>
        <v>0.70903472167692372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307399.8</v>
      </c>
      <c r="E14" s="28">
        <f t="shared" ref="E14" si="0">SUM(E15:E18)</f>
        <v>181845.6</v>
      </c>
      <c r="F14" s="12">
        <f>E14/C14</f>
        <v>0.99055882269630258</v>
      </c>
      <c r="G14" s="12">
        <f>E14/D14</f>
        <v>0.59156056705306903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12595.8</v>
      </c>
      <c r="E15" s="26">
        <v>7898.2</v>
      </c>
      <c r="F15" s="13">
        <f>E15/C15</f>
        <v>0.71732693949466875</v>
      </c>
      <c r="G15" s="13">
        <f>E15/D15</f>
        <v>0.62705028660347106</v>
      </c>
    </row>
    <row r="16" spans="1:7" x14ac:dyDescent="0.2">
      <c r="A16" s="8" t="s">
        <v>59</v>
      </c>
      <c r="B16" s="9">
        <v>309</v>
      </c>
      <c r="C16" s="22">
        <v>25992.2</v>
      </c>
      <c r="D16" s="22">
        <v>20740.7</v>
      </c>
      <c r="E16" s="26">
        <v>14434</v>
      </c>
      <c r="F16" s="13">
        <f>E16/C16</f>
        <v>0.5553204422865321</v>
      </c>
      <c r="G16" s="13">
        <f>E16/D16</f>
        <v>0.69592636699822086</v>
      </c>
    </row>
    <row r="17" spans="1:7" ht="36.75" customHeight="1" x14ac:dyDescent="0.2">
      <c r="A17" s="8" t="s">
        <v>61</v>
      </c>
      <c r="B17" s="9">
        <v>310</v>
      </c>
      <c r="C17" s="22">
        <v>138719.4</v>
      </c>
      <c r="D17" s="22">
        <v>143970.9</v>
      </c>
      <c r="E17" s="26">
        <v>97575.1</v>
      </c>
      <c r="F17" s="13">
        <f>E17/C17</f>
        <v>0.70339909197992501</v>
      </c>
      <c r="G17" s="13">
        <f>E17/D17</f>
        <v>0.6777418214375267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130092.4</v>
      </c>
      <c r="E18" s="26">
        <v>61938.3</v>
      </c>
      <c r="F18" s="13">
        <f>E18/C18</f>
        <v>7.8836010487997354</v>
      </c>
      <c r="G18" s="13">
        <f>E18/D18</f>
        <v>0.47611005715937293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1605957.4</v>
      </c>
      <c r="E19" s="23">
        <f t="shared" ref="E19" si="1">SUM(E20:E25)</f>
        <v>1121359.5999999999</v>
      </c>
      <c r="F19" s="12">
        <f>E19/C19</f>
        <v>0.80718020360619702</v>
      </c>
      <c r="G19" s="12">
        <f>E19/D19</f>
        <v>0.69824990376457052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13732</v>
      </c>
      <c r="E20" s="26">
        <v>12272.6</v>
      </c>
      <c r="F20" s="13">
        <f>E20/C20</f>
        <v>1.0465875851717934</v>
      </c>
      <c r="G20" s="13">
        <f>E20/D20</f>
        <v>0.89372269152344885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14381.7</v>
      </c>
      <c r="E21" s="26">
        <v>9871.5</v>
      </c>
      <c r="F21" s="13">
        <f>E21/C21</f>
        <v>0.61037668183616944</v>
      </c>
      <c r="G21" s="13">
        <f>E21/D21</f>
        <v>0.68639312459584056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153501.5</v>
      </c>
      <c r="F22" s="13">
        <f>E22/C22</f>
        <v>0.73629238436485211</v>
      </c>
      <c r="G22" s="13">
        <f>E22/D22</f>
        <v>0.73459296051469825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798966.2</v>
      </c>
      <c r="E23" s="26">
        <v>626562.69999999995</v>
      </c>
      <c r="F23" s="13">
        <f>E23/C23</f>
        <v>0.76386712894798403</v>
      </c>
      <c r="G23" s="13">
        <f>E23/D23</f>
        <v>0.78421677913283439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8484</v>
      </c>
      <c r="E24" s="26">
        <v>1708.5</v>
      </c>
      <c r="F24" s="13">
        <f>E24/C24</f>
        <v>0.18963947964303154</v>
      </c>
      <c r="G24" s="13">
        <f>E24/D24</f>
        <v>0.20137906647807638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561432.19999999995</v>
      </c>
      <c r="E25" s="26">
        <v>317442.8</v>
      </c>
      <c r="F25" s="13">
        <f>E25/C25</f>
        <v>0.9809952390753065</v>
      </c>
      <c r="G25" s="13">
        <f>E25/D25</f>
        <v>0.56541609120388892</v>
      </c>
    </row>
    <row r="26" spans="1:7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1502203.7</v>
      </c>
      <c r="E26" s="23">
        <f t="shared" ref="E26" si="2">SUM(E27:E30)</f>
        <v>695052.70000000007</v>
      </c>
      <c r="F26" s="12">
        <f>E26/C26</f>
        <v>0.78399116672501989</v>
      </c>
      <c r="G26" s="12">
        <f>E26/D26</f>
        <v>0.46268871525213262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636613.69999999995</v>
      </c>
      <c r="E27" s="26">
        <v>109981.2</v>
      </c>
      <c r="F27" s="13">
        <f>E27/C27</f>
        <v>0.7494189306961998</v>
      </c>
      <c r="G27" s="13">
        <f>E27/D27</f>
        <v>0.17275971283684283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106666.8</v>
      </c>
      <c r="E28" s="26">
        <v>27761.4</v>
      </c>
      <c r="F28" s="13">
        <f>E28/C28</f>
        <v>0.4012783598140568</v>
      </c>
      <c r="G28" s="13">
        <f>E28/D28</f>
        <v>0.2602627996715004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693210.4</v>
      </c>
      <c r="E29" s="26">
        <v>505060.3</v>
      </c>
      <c r="F29" s="13">
        <f>E29/C29</f>
        <v>0.83129465515019374</v>
      </c>
      <c r="G29" s="13">
        <f>E29/D29</f>
        <v>0.72858153888054766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65712.800000000003</v>
      </c>
      <c r="E30" s="26">
        <v>52249.8</v>
      </c>
      <c r="F30" s="13">
        <f>E30/C30</f>
        <v>0.82856753208035472</v>
      </c>
      <c r="G30" s="13">
        <f>E30/D30</f>
        <v>0.79512362888204435</v>
      </c>
    </row>
    <row r="31" spans="1:7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193.8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193.8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7586099.5999999996</v>
      </c>
      <c r="E33" s="28">
        <f t="shared" ref="E33" si="4">SUM(E34:E38)</f>
        <v>5010698.4000000004</v>
      </c>
      <c r="F33" s="12">
        <f>E33/C33</f>
        <v>0.64423279868178263</v>
      </c>
      <c r="G33" s="12">
        <f>E33/D33</f>
        <v>0.66051049474752488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2178131.4</v>
      </c>
      <c r="E34" s="26">
        <v>1429691.9</v>
      </c>
      <c r="F34" s="13">
        <f>E34/C34</f>
        <v>0.67144035268077495</v>
      </c>
      <c r="G34" s="13">
        <f>E34/D34</f>
        <v>0.65638459644812974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4737307.7</v>
      </c>
      <c r="E35" s="26">
        <v>3063874.6</v>
      </c>
      <c r="F35" s="13">
        <f>E35/C35</f>
        <v>0.66650608085519536</v>
      </c>
      <c r="G35" s="13">
        <f>E35/D35</f>
        <v>0.64675440018388508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386907.4</v>
      </c>
      <c r="E36" s="26">
        <v>291894.40000000002</v>
      </c>
      <c r="F36" s="13">
        <f>E36/C36</f>
        <v>0.75809599201321853</v>
      </c>
      <c r="G36" s="13">
        <f>E36/D36</f>
        <v>0.75442961287377808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69013.8</v>
      </c>
      <c r="E37" s="26">
        <v>48040.1</v>
      </c>
      <c r="F37" s="13">
        <f>E37/C37</f>
        <v>0.17090069530539898</v>
      </c>
      <c r="G37" s="13">
        <f>E37/D37</f>
        <v>0.69609411451043124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214739.3</v>
      </c>
      <c r="E38" s="26">
        <v>177197.4</v>
      </c>
      <c r="F38" s="13">
        <f>E38/C38</f>
        <v>0.45973939243458156</v>
      </c>
      <c r="G38" s="13">
        <f>E38/D38</f>
        <v>0.82517452557589599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260615.30000000002</v>
      </c>
      <c r="E39" s="23">
        <f t="shared" ref="E39" si="5">SUM(E40:E41)</f>
        <v>181913.7</v>
      </c>
      <c r="F39" s="12">
        <f>E39/C39</f>
        <v>0.73353570243355026</v>
      </c>
      <c r="G39" s="12">
        <f>E39/D39</f>
        <v>0.69801619475142096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254709.1</v>
      </c>
      <c r="E40" s="26">
        <v>177491.5</v>
      </c>
      <c r="F40" s="13">
        <f>E40/C40</f>
        <v>0.73316480062125788</v>
      </c>
      <c r="G40" s="13">
        <f>E40/D40</f>
        <v>0.69684004222856588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4422.2</v>
      </c>
      <c r="F41" s="13">
        <f>E41/C41</f>
        <v>0.74873861366022143</v>
      </c>
      <c r="G41" s="13">
        <f>E41/D41</f>
        <v>0.74873861366022143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4236.2</v>
      </c>
      <c r="F42" s="12">
        <f>E42/C42</f>
        <v>0.90821773899620517</v>
      </c>
      <c r="G42" s="12">
        <f>E42/D42</f>
        <v>0.90821773899620517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4236.2</v>
      </c>
      <c r="F43" s="13">
        <f>E43/C43</f>
        <v>0.90821773899620517</v>
      </c>
      <c r="G43" s="13">
        <f>E43/D43</f>
        <v>0.90821773899620517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306101</v>
      </c>
      <c r="E44" s="23">
        <f t="shared" ref="E44" si="7">SUM(E45:E49)</f>
        <v>234988.5</v>
      </c>
      <c r="F44" s="12">
        <f>E44/C44</f>
        <v>0.7119459161238193</v>
      </c>
      <c r="G44" s="12">
        <f>E44/D44</f>
        <v>0.76768288898108794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5357.9</v>
      </c>
      <c r="E45" s="26">
        <v>5047.8</v>
      </c>
      <c r="F45" s="13">
        <f>E45/C45</f>
        <v>0.61126180673286512</v>
      </c>
      <c r="G45" s="13">
        <f>E45/D45</f>
        <v>0.94212284663767532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43442.1</v>
      </c>
      <c r="D47" s="22">
        <v>48106.8</v>
      </c>
      <c r="E47" s="26">
        <v>24150</v>
      </c>
      <c r="F47" s="13">
        <f>E47/C47</f>
        <v>0.55591235230341074</v>
      </c>
      <c r="G47" s="13">
        <f>E47/D47</f>
        <v>0.50200803212851408</v>
      </c>
    </row>
    <row r="48" spans="1:7" x14ac:dyDescent="0.2">
      <c r="A48" s="8" t="s">
        <v>34</v>
      </c>
      <c r="B48" s="9">
        <v>1004</v>
      </c>
      <c r="C48" s="22">
        <v>109816.6</v>
      </c>
      <c r="D48" s="22">
        <v>100552.9</v>
      </c>
      <c r="E48" s="26">
        <v>71229.2</v>
      </c>
      <c r="F48" s="13">
        <f>E48/C48</f>
        <v>0.64861960760030812</v>
      </c>
      <c r="G48" s="13">
        <f>E48/D48</f>
        <v>0.70837539245511572</v>
      </c>
    </row>
    <row r="49" spans="1:7" x14ac:dyDescent="0.2">
      <c r="A49" s="8" t="s">
        <v>35</v>
      </c>
      <c r="B49" s="9">
        <v>1006</v>
      </c>
      <c r="C49" s="22">
        <v>168548.4</v>
      </c>
      <c r="D49" s="22">
        <v>152083.4</v>
      </c>
      <c r="E49" s="26">
        <v>134561.5</v>
      </c>
      <c r="F49" s="13">
        <f>E49/C49</f>
        <v>0.7983552498866795</v>
      </c>
      <c r="G49" s="13">
        <f>E49/D49</f>
        <v>0.88478755735339953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364085.49999999994</v>
      </c>
      <c r="E50" s="23">
        <f t="shared" ref="E50" si="8">SUM(E51:E54)</f>
        <v>260408.9</v>
      </c>
      <c r="F50" s="12">
        <f>E50/C50</f>
        <v>0.71883439079901346</v>
      </c>
      <c r="G50" s="12">
        <f>E50/D50</f>
        <v>0.71524106288220768</v>
      </c>
    </row>
    <row r="51" spans="1:7" x14ac:dyDescent="0.2">
      <c r="A51" s="8" t="s">
        <v>36</v>
      </c>
      <c r="B51" s="9">
        <v>1101</v>
      </c>
      <c r="C51" s="22">
        <v>343126.4</v>
      </c>
      <c r="D51" s="22">
        <v>321401.09999999998</v>
      </c>
      <c r="E51" s="26">
        <v>225171.5</v>
      </c>
      <c r="F51" s="13">
        <f>E51/C51</f>
        <v>0.65623484523487552</v>
      </c>
      <c r="G51" s="13">
        <f>E51/D51</f>
        <v>0.70059343294095766</v>
      </c>
    </row>
    <row r="52" spans="1:7" ht="12.75" customHeight="1" x14ac:dyDescent="0.2">
      <c r="A52" s="8" t="s">
        <v>57</v>
      </c>
      <c r="B52" s="9">
        <v>1102</v>
      </c>
      <c r="C52" s="22">
        <v>0</v>
      </c>
      <c r="D52" s="22">
        <v>16680.099999999999</v>
      </c>
      <c r="E52" s="26">
        <v>16680.099999999999</v>
      </c>
      <c r="F52" s="13">
        <v>0</v>
      </c>
      <c r="G52" s="13">
        <f>E52/D52</f>
        <v>1</v>
      </c>
    </row>
    <row r="53" spans="1:7" x14ac:dyDescent="0.2">
      <c r="A53" s="8" t="s">
        <v>56</v>
      </c>
      <c r="B53" s="9">
        <v>1103</v>
      </c>
      <c r="C53" s="22">
        <v>211.3</v>
      </c>
      <c r="D53" s="22">
        <v>7669.8</v>
      </c>
      <c r="E53" s="26">
        <v>3783.4</v>
      </c>
      <c r="F53" s="13">
        <f>E53/C53</f>
        <v>17.90534784666351</v>
      </c>
      <c r="G53" s="13">
        <f>E53/D53</f>
        <v>0.49328535294271036</v>
      </c>
    </row>
    <row r="54" spans="1:7" ht="25.5" x14ac:dyDescent="0.2">
      <c r="A54" s="8" t="s">
        <v>37</v>
      </c>
      <c r="B54" s="9">
        <v>1105</v>
      </c>
      <c r="C54" s="22">
        <v>18927.8</v>
      </c>
      <c r="D54" s="22">
        <v>18334.5</v>
      </c>
      <c r="E54" s="26">
        <v>14773.9</v>
      </c>
      <c r="F54" s="13">
        <f>E54/C54</f>
        <v>0.78053973520430264</v>
      </c>
      <c r="G54" s="13">
        <f>E54/D54</f>
        <v>0.80579781286645391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139581.20000000001</v>
      </c>
      <c r="E55" s="23">
        <f t="shared" ref="E55" si="9">SUM(E56:E57)</f>
        <v>60320.5</v>
      </c>
      <c r="F55" s="12">
        <f>E55/C55</f>
        <v>0.55498001186867174</v>
      </c>
      <c r="G55" s="12">
        <f>E55/D55</f>
        <v>0.43215347052468378</v>
      </c>
    </row>
    <row r="56" spans="1:7" x14ac:dyDescent="0.2">
      <c r="A56" s="8" t="s">
        <v>38</v>
      </c>
      <c r="B56" s="9">
        <v>1202</v>
      </c>
      <c r="C56" s="22">
        <v>103839.5</v>
      </c>
      <c r="D56" s="22">
        <v>134531.20000000001</v>
      </c>
      <c r="E56" s="26">
        <v>56077</v>
      </c>
      <c r="F56" s="13">
        <f>E56/C56</f>
        <v>0.54003534300531109</v>
      </c>
      <c r="G56" s="13">
        <f>E56/D56</f>
        <v>0.41683267524559353</v>
      </c>
    </row>
    <row r="57" spans="1:7" ht="25.5" x14ac:dyDescent="0.2">
      <c r="A57" s="8" t="s">
        <v>39</v>
      </c>
      <c r="B57" s="9">
        <v>1204</v>
      </c>
      <c r="C57" s="22">
        <v>4850</v>
      </c>
      <c r="D57" s="22">
        <v>5050</v>
      </c>
      <c r="E57" s="26">
        <v>4243.5</v>
      </c>
      <c r="F57" s="13">
        <f>E57/C57</f>
        <v>0.87494845360824747</v>
      </c>
      <c r="G57" s="13">
        <f>E57/D57</f>
        <v>0.84029702970297027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142.5</v>
      </c>
      <c r="F58" s="12">
        <f>E58/C58</f>
        <v>2.8500000000000001E-2</v>
      </c>
      <c r="G58" s="12">
        <f>E58/D58</f>
        <v>2.8500000000000001E-2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142.5</v>
      </c>
      <c r="F59" s="13">
        <f>E59/C59</f>
        <v>2.8500000000000001E-2</v>
      </c>
      <c r="G59" s="13">
        <f>E59/D59</f>
        <v>2.8500000000000001E-2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13105416.5</v>
      </c>
      <c r="E60" s="23">
        <f t="shared" ref="E60" si="11">E5+E14+E19+E26+E31+E33+E39+E42+E44+E50+E55+E58</f>
        <v>8464414.3000000007</v>
      </c>
      <c r="F60" s="12">
        <f>E60/C60</f>
        <v>0.67834120163400113</v>
      </c>
      <c r="G60" s="12">
        <f>E60/D60</f>
        <v>0.64587144559655929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01.10.2023</vt:lpstr>
      <vt:lpstr>'01.10.2023'!Заголовки_для_печати</vt:lpstr>
      <vt:lpstr>'01.10.2023'!Область_печати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2023-08-04T09:30:28Z</cp:lastPrinted>
  <dcterms:created xsi:type="dcterms:W3CDTF">2018-10-15T10:08:07Z</dcterms:created>
  <dcterms:modified xsi:type="dcterms:W3CDTF">2023-10-06T11:33:01Z</dcterms:modified>
</cp:coreProperties>
</file>