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8.2023" sheetId="2" r:id="rId1"/>
  </sheets>
  <definedNames>
    <definedName name="_xlnm.Print_Titles" localSheetId="0">'01.08.2023'!$4:$4</definedName>
    <definedName name="_xlnm.Print_Area" localSheetId="0">'01.08.2023'!$A$1:$G$61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8" i="2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<sst xmlns="http://schemas.openxmlformats.org/spreadsheetml/2006/main" count="65" uniqueCount="65">
  <si>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</si>
  <si>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</si>
  <si>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</si>
  <si>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</si>
  <si>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</si>
  <si>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</si>
  <si>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</si>
  <si>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</si>
  <si>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</si>
  <si>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</si>
  <si>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</si>
  <si>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</si>
  <si>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</si>
  <si>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</si>
  <si>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</si>
  <si>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</si>
  <si>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</si>
  <si>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</si>
  <si>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</si>
  <si>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</si>
  <si>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</si>
  <si>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</si>
  <si>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</si>
  <si>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</si>
  <si>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</si>
  <si>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</si>
  <si>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</si>
  <si>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</si>
  <si>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</si>
  <si>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</si>
  <si>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</si>
  <si>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</si>
  <si>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</si>
  <si>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</si>
  <si>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</si>
  <si>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</si>
  <si>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</si>
  <si>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</si>
  <si>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</si>
  <si>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</si>
  <si>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</si>
  <si>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</si>
  <si>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</si>
  <si>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</si>
  <si>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</si>
  <si>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</si>
  <si>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</si>
  <si>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</si>
  <si>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</si>
  <si>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</si>
  <si>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</si>
  <si>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</si>
  <si>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</si>
  <si>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</si>
  <si>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</si>
  <si>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</si>
  <si>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</si>
  <si>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</si>
  <si>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</si>
  <si>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</si>
  <si>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</si>
  <si>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</si>
  <si>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</si>
  <si>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</si>
  <si>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августа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</si>
</sst>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topLeftCell="A31" zoomScaleNormal="100" zoomScaleSheetLayoutView="100" workbookViewId="0">
      <selection activeCell="F55" sqref="F55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1149888.1000000001</v>
      </c>
      <c r="E5" s="20">
        <f>SUM(E6:E13)</f>
        <v>563516.69999999995</v>
      </c>
      <c r="F5" s="12">
        <f>E5/C5</f>
        <v>0.47670528330301026</v>
      </c>
      <c r="G5" s="12">
        <f>E5/D5</f>
        <v>0.49006220692256919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4658.8</v>
      </c>
      <c r="F6" s="13">
        <f>E6/C6</f>
        <v>0.74184713375796185</v>
      </c>
      <c r="G6" s="13">
        <f>E6/D6</f>
        <v>0.74184713375796185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29110.799999999999</v>
      </c>
      <c r="E7" s="22">
        <v>18833.400000000001</v>
      </c>
      <c r="F7" s="13">
        <f>E7/C7</f>
        <v>0.6138276964594761</v>
      </c>
      <c r="G7" s="13">
        <f>E7/D7</f>
        <v>0.64695576899295115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292471.90000000002</v>
      </c>
      <c r="E8" s="26">
        <v>183149.4</v>
      </c>
      <c r="F8" s="13">
        <f>E8/C8</f>
        <v>0.62621195403729379</v>
      </c>
      <c r="G8" s="13">
        <f>E8/D8</f>
        <v>0.62621195403729379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89781.4</v>
      </c>
      <c r="E10" s="26">
        <v>56298.5</v>
      </c>
      <c r="F10" s="13">
        <f>E10/C10</f>
        <v>0.62765898144844812</v>
      </c>
      <c r="G10" s="13">
        <f>E10/D10</f>
        <v>0.62706195269844311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196533.2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535691.1</v>
      </c>
      <c r="E13" s="26">
        <v>300576.59999999998</v>
      </c>
      <c r="F13" s="13">
        <f>E13/C13</f>
        <v>0.6063198943476944</v>
      </c>
      <c r="G13" s="13">
        <f>E13/D13</f>
        <v>0.56110060443415988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316609</v>
      </c>
      <c r="E14" s="28">
        <f t="shared" ref="E14" si="0">SUM(E15:E18)</f>
        <v>146077.29999999999</v>
      </c>
      <c r="F14" s="12">
        <f>E14/C14</f>
        <v>0.79571987615127659</v>
      </c>
      <c r="G14" s="12">
        <f>E14/D14</f>
        <v>0.4613807567062212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12496.3</v>
      </c>
      <c r="E15" s="26">
        <v>6101.8</v>
      </c>
      <c r="F15" s="13">
        <f>E15/C15</f>
        <v>0.55417506766207114</v>
      </c>
      <c r="G15" s="13">
        <f>E15/D15</f>
        <v>0.48828853340588818</v>
      </c>
    </row>
    <row r="16" spans="1:7" x14ac:dyDescent="0.2">
      <c r="A16" s="8" t="s">
        <v>59</v>
      </c>
      <c r="B16" s="9">
        <v>309</v>
      </c>
      <c r="C16" s="22">
        <v>25992.2</v>
      </c>
      <c r="D16" s="22">
        <v>20747.8</v>
      </c>
      <c r="E16" s="26">
        <v>10890.3</v>
      </c>
      <c r="F16" s="13">
        <f>E16/C16</f>
        <v>0.41898338732388946</v>
      </c>
      <c r="G16" s="13">
        <f>E16/D16</f>
        <v>0.52488938586259748</v>
      </c>
    </row>
    <row r="17" spans="1:7" ht="36.75" customHeight="1" x14ac:dyDescent="0.2">
      <c r="A17" s="8" t="s">
        <v>61</v>
      </c>
      <c r="B17" s="9">
        <v>310</v>
      </c>
      <c r="C17" s="22">
        <v>138719.4</v>
      </c>
      <c r="D17" s="22">
        <v>143963.79999999999</v>
      </c>
      <c r="E17" s="26">
        <v>79081.7</v>
      </c>
      <c r="F17" s="13">
        <f>E17/C17</f>
        <v>0.57008392481513037</v>
      </c>
      <c r="G17" s="13">
        <f>E17/D17</f>
        <v>0.5493165643029706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139401.1</v>
      </c>
      <c r="E18" s="26">
        <v>50003.5</v>
      </c>
      <c r="F18" s="13">
        <f>E18/C18</f>
        <v>6.3645215487615507</v>
      </c>
      <c r="G18" s="13">
        <f>E18/D18</f>
        <v>0.35870233448660016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1544240.1</v>
      </c>
      <c r="E19" s="23">
        <f t="shared" ref="E19" si="1">SUM(E20:E25)</f>
        <v>856932.09999999986</v>
      </c>
      <c r="F19" s="12">
        <f>E19/C19</f>
        <v>0.61683926097808939</v>
      </c>
      <c r="G19" s="12">
        <f>E19/D19</f>
        <v>0.55492154361229173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13732</v>
      </c>
      <c r="E20" s="26">
        <v>11602.6</v>
      </c>
      <c r="F20" s="13">
        <f>E20/C20</f>
        <v>0.98945106299514773</v>
      </c>
      <c r="G20" s="13">
        <f>E20/D20</f>
        <v>0.84493154675211191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9645</v>
      </c>
      <c r="F21" s="13">
        <f>E21/C21</f>
        <v>0.59637168579343103</v>
      </c>
      <c r="G21" s="13">
        <f>E21/D21</f>
        <v>0.67064394334466715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107412.7</v>
      </c>
      <c r="F22" s="13">
        <f>E22/C22</f>
        <v>0.51522071767420219</v>
      </c>
      <c r="G22" s="13">
        <f>E22/D22</f>
        <v>0.51403154555412889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784135.5</v>
      </c>
      <c r="E23" s="26">
        <v>485480.8</v>
      </c>
      <c r="F23" s="13">
        <f>E23/C23</f>
        <v>0.59186865872381245</v>
      </c>
      <c r="G23" s="13">
        <f>E23/D23</f>
        <v>0.61912870926007046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9571.9</v>
      </c>
      <c r="E24" s="26">
        <v>1546.2</v>
      </c>
      <c r="F24" s="13">
        <f>E24/C24</f>
        <v>0.17162456155929492</v>
      </c>
      <c r="G24" s="13">
        <f>E24/D24</f>
        <v>0.1615353273644731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513457.7</v>
      </c>
      <c r="E25" s="26">
        <v>241244.79999999999</v>
      </c>
      <c r="F25" s="13">
        <f>E25/C25</f>
        <v>0.74552013859402222</v>
      </c>
      <c r="G25" s="13">
        <f>E25/D25</f>
        <v>0.46984357231374657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993495.2</v>
      </c>
      <c r="E26" s="23">
        <f t="shared" ref="E26" si="2">SUM(E27:E30)</f>
        <v>532686.9</v>
      </c>
      <c r="F26" s="12">
        <f>E26/C26</f>
        <v>0.60084915033080799</v>
      </c>
      <c r="G26" s="12">
        <f>E26/D26</f>
        <v>0.53617460859398214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135135.9</v>
      </c>
      <c r="E27" s="26">
        <v>103635.9</v>
      </c>
      <c r="F27" s="13">
        <f>E27/C27</f>
        <v>0.70618165067973693</v>
      </c>
      <c r="G27" s="13">
        <f>E27/D27</f>
        <v>0.76690131933853256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106666.8</v>
      </c>
      <c r="E28" s="26">
        <v>20626.8</v>
      </c>
      <c r="F28" s="13">
        <f>E28/C28</f>
        <v>0.29815097481440367</v>
      </c>
      <c r="G28" s="13">
        <f>E28/D28</f>
        <v>0.19337600827998963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685979.7</v>
      </c>
      <c r="E29" s="26">
        <v>368629.7</v>
      </c>
      <c r="F29" s="13">
        <f>E29/C29</f>
        <v>0.60673923359175008</v>
      </c>
      <c r="G29" s="13">
        <f>E29/D29</f>
        <v>0.5373769806890788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65712.800000000003</v>
      </c>
      <c r="E30" s="26">
        <v>39794.5</v>
      </c>
      <c r="F30" s="13">
        <f>E30/C30</f>
        <v>0.63105371992565851</v>
      </c>
      <c r="G30" s="13">
        <f>E30/D30</f>
        <v>0.60558216968383627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7549156.7999999998</v>
      </c>
      <c r="E33" s="28">
        <f t="shared" ref="E33" si="4">SUM(E34:E38)</f>
        <v>4431632.2</v>
      </c>
      <c r="F33" s="12">
        <f>E33/C33</f>
        <v>0.56978141309289443</v>
      </c>
      <c r="G33" s="12">
        <f>E33/D33</f>
        <v>0.58703671382213185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2176202.2000000002</v>
      </c>
      <c r="E34" s="26">
        <v>1180188.3</v>
      </c>
      <c r="F34" s="13">
        <f>E34/C34</f>
        <v>0.55426350836968741</v>
      </c>
      <c r="G34" s="13">
        <f>E34/D34</f>
        <v>0.54231555321467828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4726980.5999999996</v>
      </c>
      <c r="E35" s="26">
        <v>2807790.1</v>
      </c>
      <c r="F35" s="13">
        <f>E35/C35</f>
        <v>0.61079822764776892</v>
      </c>
      <c r="G35" s="13">
        <f>E35/D35</f>
        <v>0.59399230451675644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364771</v>
      </c>
      <c r="E36" s="26">
        <v>251604.8</v>
      </c>
      <c r="F36" s="13">
        <f>E36/C36</f>
        <v>0.65345751905924687</v>
      </c>
      <c r="G36" s="13">
        <f>E36/D36</f>
        <v>0.68976097332298891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70374.600000000006</v>
      </c>
      <c r="E37" s="26">
        <v>46679.3</v>
      </c>
      <c r="F37" s="13">
        <f>E37/C37</f>
        <v>0.1660597048376109</v>
      </c>
      <c r="G37" s="13">
        <f>E37/D37</f>
        <v>0.66329755337863372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210828.4</v>
      </c>
      <c r="E38" s="26">
        <v>145369.70000000001</v>
      </c>
      <c r="F38" s="13">
        <f>E38/C38</f>
        <v>0.3771622922029183</v>
      </c>
      <c r="G38" s="13">
        <f>E38/D38</f>
        <v>0.68951668750509898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249008.7</v>
      </c>
      <c r="E39" s="23">
        <f t="shared" ref="E39" si="5">SUM(E40:E41)</f>
        <v>150690.5</v>
      </c>
      <c r="F39" s="12">
        <f>E39/C39</f>
        <v>0.60763351945215172</v>
      </c>
      <c r="G39" s="12">
        <f>E39/D39</f>
        <v>0.6051615867236767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243102.5</v>
      </c>
      <c r="E40" s="26">
        <v>147719.79999999999</v>
      </c>
      <c r="F40" s="13">
        <f>E40/C40</f>
        <v>0.6101867284619944</v>
      </c>
      <c r="G40" s="13">
        <f>E40/D40</f>
        <v>0.60764410073940001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2970.7</v>
      </c>
      <c r="F41" s="13">
        <f>E41/C41</f>
        <v>0.50297991940672515</v>
      </c>
      <c r="G41" s="13">
        <f>E41/D41</f>
        <v>0.50297991940672515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2822.6</v>
      </c>
      <c r="F42" s="12">
        <f>E42/C42</f>
        <v>0.60514975451836284</v>
      </c>
      <c r="G42" s="12">
        <f>E42/D42</f>
        <v>0.60514975451836284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2822.6</v>
      </c>
      <c r="F43" s="13">
        <f>E43/C43</f>
        <v>0.60514975451836284</v>
      </c>
      <c r="G43" s="13">
        <f>E43/D43</f>
        <v>0.60514975451836284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286010</v>
      </c>
      <c r="E44" s="23">
        <f t="shared" ref="E44" si="7">SUM(E45:E49)</f>
        <v>184057.60000000001</v>
      </c>
      <c r="F44" s="12">
        <f>E44/C44</f>
        <v>0.55764029580831176</v>
      </c>
      <c r="G44" s="12">
        <f>E44/D44</f>
        <v>0.64353554071535968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3958</v>
      </c>
      <c r="E45" s="26">
        <v>3781.4</v>
      </c>
      <c r="F45" s="13">
        <f>E45/C45</f>
        <v>0.45790748365221606</v>
      </c>
      <c r="G45" s="13">
        <f>E45/D45</f>
        <v>0.95538150581101566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48059</v>
      </c>
      <c r="E47" s="26">
        <v>22410</v>
      </c>
      <c r="F47" s="13">
        <f>E47/C47</f>
        <v>0.51585903996353766</v>
      </c>
      <c r="G47" s="13">
        <f>E47/D47</f>
        <v>0.46630183732495473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105329.2</v>
      </c>
      <c r="E48" s="26">
        <v>58312.3</v>
      </c>
      <c r="F48" s="13">
        <f>E48/C48</f>
        <v>0.53099713522363645</v>
      </c>
      <c r="G48" s="13">
        <f>E48/D48</f>
        <v>0.55361950911997815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128663.8</v>
      </c>
      <c r="E49" s="26">
        <v>99553.9</v>
      </c>
      <c r="F49" s="13">
        <f>E49/C49</f>
        <v>0.59065467248576664</v>
      </c>
      <c r="G49" s="13">
        <f>E49/D49</f>
        <v>0.77375221313220965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367266.5</v>
      </c>
      <c r="E50" s="23">
        <f t="shared" ref="E50" si="8">SUM(E51:E54)</f>
        <v>199692.69999999998</v>
      </c>
      <c r="F50" s="12">
        <f>E50/C50</f>
        <v>0.55123300452292578</v>
      </c>
      <c r="G50" s="12">
        <f>E50/D50</f>
        <v>0.54372696665772668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324258.5</v>
      </c>
      <c r="E51" s="26">
        <v>186328.4</v>
      </c>
      <c r="F51" s="13">
        <f>E51/C51</f>
        <v>0.54303137269530988</v>
      </c>
      <c r="G51" s="13">
        <f>E51/D51</f>
        <v>0.574629192449851</v>
      </c>
    </row>
    <row r="52" spans="1:7" ht="12.75" customHeight="1" x14ac:dyDescent="0.2">
      <c r="A52" s="8" t="s">
        <v>57</v>
      </c>
      <c r="B52" s="9">
        <v>1102</v>
      </c>
      <c r="C52" s="22">
        <v>0</v>
      </c>
      <c r="D52" s="22">
        <v>17180.2</v>
      </c>
      <c r="E52" s="26">
        <v>0</v>
      </c>
      <c r="F52" s="13">
        <v>0</v>
      </c>
      <c r="G52" s="13">
        <f>E52/D52</f>
        <v>0</v>
      </c>
    </row>
    <row r="53" spans="1:7" x14ac:dyDescent="0.2">
      <c r="A53" s="8" t="s">
        <v>56</v>
      </c>
      <c r="B53" s="9">
        <v>1103</v>
      </c>
      <c r="C53" s="22">
        <v>211.3</v>
      </c>
      <c r="D53" s="22">
        <v>7670.2</v>
      </c>
      <c r="E53" s="26">
        <v>1365.3</v>
      </c>
      <c r="F53" s="13">
        <f>E53/C53</f>
        <v>6.4614292475153805</v>
      </c>
      <c r="G53" s="13">
        <f>E53/D53</f>
        <v>0.17800057364866625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18157.599999999999</v>
      </c>
      <c r="E54" s="26">
        <v>11999</v>
      </c>
      <c r="F54" s="13">
        <f>E54/C54</f>
        <v>0.63393526981476989</v>
      </c>
      <c r="G54" s="13">
        <f>E54/D54</f>
        <v>0.6608252191919638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139581.20000000001</v>
      </c>
      <c r="E55" s="23">
        <f t="shared" ref="E55" si="9">SUM(E56:E57)</f>
        <v>47337.9</v>
      </c>
      <c r="F55" s="12">
        <f>E55/C55</f>
        <v>0.43553333118654519</v>
      </c>
      <c r="G55" s="12">
        <f>E55/D55</f>
        <v>0.33914237734021485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134531.20000000001</v>
      </c>
      <c r="E56" s="26">
        <v>43804.4</v>
      </c>
      <c r="F56" s="13">
        <f>E56/C56</f>
        <v>0.42184717761545465</v>
      </c>
      <c r="G56" s="13">
        <f>E56/D56</f>
        <v>0.32560774006327153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5050</v>
      </c>
      <c r="E57" s="26">
        <v>3533.5</v>
      </c>
      <c r="F57" s="13">
        <f>E57/C57</f>
        <v>0.72855670103092784</v>
      </c>
      <c r="G57" s="13">
        <f>E57/D57</f>
        <v>0.69970297029702966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102.5</v>
      </c>
      <c r="F58" s="12">
        <f>E58/C58</f>
        <v>2.0500000000000001E-2</v>
      </c>
      <c r="G58" s="12">
        <f>E58/D58</f>
        <v>2.0500000000000001E-2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102.5</v>
      </c>
      <c r="F59" s="13">
        <f>E59/C59</f>
        <v>2.0500000000000001E-2</v>
      </c>
      <c r="G59" s="13">
        <f>E59/D59</f>
        <v>2.0500000000000001E-2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12605113.699999999</v>
      </c>
      <c r="E60" s="23">
        <f t="shared" ref="E60" si="11">E5+E14+E19+E26+E31+E33+E39+E42+E44+E50+E55+E58</f>
        <v>7115549</v>
      </c>
      <c r="F60" s="12">
        <f>E60/C60</f>
        <v>0.57024265210477876</v>
      </c>
      <c r="G60" s="12">
        <f>E60/D60</f>
        <v>0.5644970104474345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01.08.2023</vt:lpstr>
      <vt:lpstr>'01.08.2023'!Заголовки_для_печати</vt:lpstr>
      <vt:lpstr>'01.08.2023'!Область_печати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2023-08-04T09:30:28Z</cp:lastPrinted>
  <dcterms:created xsi:type="dcterms:W3CDTF">2018-10-15T10:08:07Z</dcterms:created>
  <dcterms:modified xsi:type="dcterms:W3CDTF">2023-08-04T10:25:27Z</dcterms:modified>
</cp:coreProperties>
</file>