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1570" windowHeight="10215"/>
  </bookViews>
  <sheets>
    <sheet name="01.09.2023" sheetId="2" r:id="rId1"/>
  </sheets>
  <definedNames>
    <definedName name="_xlnm.Print_Titles" localSheetId="0">'01.09.2023'!$4:$4</definedName>
    <definedName name="_xlnm.Print_Area" localSheetId="0">'01.09.2023'!$A$1:$G$61</definedName>
  </definedNames>
  <calcPr calcId="152511"/>
</workbook>
</file>

<file path=xl/calcChain.xml><?xml version="1.0" encoding="utf-8"?>
<calcChain xmlns="http://schemas.openxmlformats.org/spreadsheetml/2006/main">
  <c r="C58" i="2" l="1"/>
  <c r="C55" i="2"/>
  <c r="C50" i="2"/>
  <c r="C44" i="2"/>
  <c r="C42" i="2"/>
  <c r="C39" i="2"/>
  <c r="C33" i="2"/>
  <c r="C31" i="2"/>
  <c r="C26" i="2"/>
  <c r="C19" i="2"/>
  <c r="C14" i="2"/>
  <c r="C5" i="2"/>
  <c r="C60" i="2" l="1"/>
  <c r="D58" i="2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E33" i="2" l="1"/>
  <c r="E31" i="2" l="1"/>
  <c r="F11" i="2"/>
  <c r="G11" i="2"/>
  <c r="G17" i="2"/>
  <c r="F17" i="2"/>
  <c r="E5" i="2" l="1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E55" i="2"/>
  <c r="E50" i="2"/>
  <c r="E44" i="2"/>
  <c r="E42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<sst xmlns="http://schemas.openxmlformats.org/spreadsheetml/2006/main" count="65" uniqueCount="65">
  <si>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</si>
  <si>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</si>
  <si>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</si>
  <si>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</si>
  <si>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</si>
  <si>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</si>
  <si>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</si>
  <si>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</si>
  <si>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</si>
  <si>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</si>
  <si>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</si>
  <si>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</si>
  <si>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</si>
  <si>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</si>
  <si>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</si>
  <si>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</si>
  <si>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</si>
  <si>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</si>
  <si>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</si>
  <si>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</si>
  <si>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</si>
  <si>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</si>
  <si>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</si>
  <si>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</si>
  <si>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</si>
  <si>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</si>
  <si>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</si>
  <si>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</si>
  <si>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</si>
  <si>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</si>
  <si>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</si>
  <si>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</si>
  <si>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</si>
  <si>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</si>
  <si>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</si>
  <si>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</si>
  <si>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</si>
  <si>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</si>
  <si>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</si>
  <si>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</si>
  <si>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</si>
  <si>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</si>
  <si>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</si>
  <si>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</si>
  <si>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</si>
  <si>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</si>
  <si>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</si>
  <si>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</si>
  <si>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</si>
  <si>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</si>
  <si>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</si>
  <si>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</si>
  <si>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</si>
  <si>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</si>
  <si>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 xml:space="preserve">Утвержденный план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</si>
  <si>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</si>
  <si>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</si>
  <si>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</si>
  <si>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</si>
  <si>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</si>
  <si>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</si>
  <si>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</si>
  <si>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Уточненный план на год</t>
  </si>
  <si>
    <t>Процент исполнения к уточненному плану на год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</si>
  <si>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сентября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</si>
</sst>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Normal="100" zoomScaleSheetLayoutView="100" workbookViewId="0">
      <selection activeCell="A3" sqref="A3:G60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7" width="9.140625" style="2" customWidth="1"/>
    <col min="168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55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54</v>
      </c>
      <c r="D4" s="21" t="s">
        <v>62</v>
      </c>
      <c r="E4" s="21" t="s">
        <v>2</v>
      </c>
      <c r="F4" s="5" t="s">
        <v>53</v>
      </c>
      <c r="G4" s="5" t="s">
        <v>63</v>
      </c>
    </row>
    <row r="5" spans="1:7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1154233.3000000003</v>
      </c>
      <c r="E5" s="20">
        <f>SUM(E6:E13)</f>
        <v>637725.19999999995</v>
      </c>
      <c r="F5" s="12">
        <f t="shared" ref="F5:F51" si="0">E5/C5</f>
        <v>0.53948174408224081</v>
      </c>
      <c r="G5" s="12">
        <f t="shared" ref="G5:G36" si="1">E5/D5</f>
        <v>0.55250979156466873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6280</v>
      </c>
      <c r="E6" s="22">
        <v>5096</v>
      </c>
      <c r="F6" s="13">
        <f t="shared" si="0"/>
        <v>0.81146496815286628</v>
      </c>
      <c r="G6" s="13">
        <f t="shared" si="1"/>
        <v>0.81146496815286628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29110.7</v>
      </c>
      <c r="E7" s="22">
        <v>21077.599999999999</v>
      </c>
      <c r="F7" s="13">
        <f t="shared" si="0"/>
        <v>0.68697179770483563</v>
      </c>
      <c r="G7" s="13">
        <f t="shared" si="1"/>
        <v>0.72404991978894351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293691.90000000002</v>
      </c>
      <c r="E8" s="26">
        <v>206258.9</v>
      </c>
      <c r="F8" s="13">
        <f t="shared" si="0"/>
        <v>0.70522638243195324</v>
      </c>
      <c r="G8" s="13">
        <f t="shared" si="1"/>
        <v>0.70229686280077852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19.7</v>
      </c>
      <c r="E9" s="26">
        <v>0</v>
      </c>
      <c r="F9" s="13">
        <f t="shared" si="0"/>
        <v>0</v>
      </c>
      <c r="G9" s="13">
        <f t="shared" si="1"/>
        <v>0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89852.4</v>
      </c>
      <c r="E10" s="26">
        <v>64046.6</v>
      </c>
      <c r="F10" s="13">
        <f t="shared" si="0"/>
        <v>0.71404075990010696</v>
      </c>
      <c r="G10" s="13">
        <f t="shared" si="1"/>
        <v>0.71279787740783773</v>
      </c>
    </row>
    <row r="11" spans="1:7" s="19" customFormat="1" hidden="1" x14ac:dyDescent="0.2">
      <c r="A11" s="8" t="s">
        <v>58</v>
      </c>
      <c r="B11" s="9">
        <v>107</v>
      </c>
      <c r="C11" s="22"/>
      <c r="D11" s="22"/>
      <c r="E11" s="26"/>
      <c r="F11" s="13" t="e">
        <f t="shared" si="0"/>
        <v>#DIV/0!</v>
      </c>
      <c r="G11" s="13" t="e">
        <f t="shared" si="1"/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196533.2</v>
      </c>
      <c r="E12" s="26">
        <v>0</v>
      </c>
      <c r="F12" s="13">
        <f t="shared" si="0"/>
        <v>0</v>
      </c>
      <c r="G12" s="13">
        <f t="shared" si="1"/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538745.4</v>
      </c>
      <c r="E13" s="26">
        <v>341246.1</v>
      </c>
      <c r="F13" s="13">
        <f t="shared" si="0"/>
        <v>0.68835797363654638</v>
      </c>
      <c r="G13" s="13">
        <f t="shared" si="1"/>
        <v>0.63340884209869808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303115.40000000002</v>
      </c>
      <c r="E14" s="28">
        <f t="shared" ref="E14" si="2">SUM(E15:E18)</f>
        <v>164271.29999999999</v>
      </c>
      <c r="F14" s="12">
        <f t="shared" si="0"/>
        <v>0.89482718048053467</v>
      </c>
      <c r="G14" s="12">
        <f t="shared" si="1"/>
        <v>0.541943101538226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12496.3</v>
      </c>
      <c r="E15" s="26">
        <v>7061.4</v>
      </c>
      <c r="F15" s="13">
        <f t="shared" si="0"/>
        <v>0.6413274480954716</v>
      </c>
      <c r="G15" s="13">
        <f t="shared" si="1"/>
        <v>0.56507926346198478</v>
      </c>
    </row>
    <row r="16" spans="1:7" x14ac:dyDescent="0.2">
      <c r="A16" s="8" t="s">
        <v>59</v>
      </c>
      <c r="B16" s="9">
        <v>309</v>
      </c>
      <c r="C16" s="22">
        <v>25992.2</v>
      </c>
      <c r="D16" s="22">
        <v>20740.7</v>
      </c>
      <c r="E16" s="26">
        <v>12875.4</v>
      </c>
      <c r="F16" s="13">
        <f t="shared" si="0"/>
        <v>0.4953562991974515</v>
      </c>
      <c r="G16" s="13">
        <f t="shared" si="1"/>
        <v>0.62077943367388755</v>
      </c>
    </row>
    <row r="17" spans="1:7" ht="36.75" customHeight="1" x14ac:dyDescent="0.2">
      <c r="A17" s="8" t="s">
        <v>61</v>
      </c>
      <c r="B17" s="9">
        <v>310</v>
      </c>
      <c r="C17" s="22">
        <v>138719.4</v>
      </c>
      <c r="D17" s="22">
        <v>143970.9</v>
      </c>
      <c r="E17" s="26">
        <v>89088.4</v>
      </c>
      <c r="F17" s="13">
        <f t="shared" si="0"/>
        <v>0.6422201941473219</v>
      </c>
      <c r="G17" s="13">
        <f t="shared" si="1"/>
        <v>0.61879449249813678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125907.5</v>
      </c>
      <c r="E18" s="26">
        <v>55246.1</v>
      </c>
      <c r="F18" s="13">
        <f t="shared" si="0"/>
        <v>7.0318076521650585</v>
      </c>
      <c r="G18" s="13">
        <f t="shared" si="1"/>
        <v>0.4387832337231698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1561977.8</v>
      </c>
      <c r="E19" s="23">
        <f t="shared" ref="E19" si="3">SUM(E20:E25)</f>
        <v>993589.4</v>
      </c>
      <c r="F19" s="12">
        <f t="shared" si="0"/>
        <v>0.71520830088132237</v>
      </c>
      <c r="G19" s="12">
        <f t="shared" si="1"/>
        <v>0.63610980898704195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13732</v>
      </c>
      <c r="E20" s="26">
        <v>12272.6</v>
      </c>
      <c r="F20" s="13">
        <f t="shared" si="0"/>
        <v>1.0465875851717934</v>
      </c>
      <c r="G20" s="13">
        <f t="shared" si="1"/>
        <v>0.89372269152344885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14381.7</v>
      </c>
      <c r="E21" s="26">
        <v>9871.5</v>
      </c>
      <c r="F21" s="13">
        <f t="shared" si="0"/>
        <v>0.61037668183616944</v>
      </c>
      <c r="G21" s="13">
        <f t="shared" si="1"/>
        <v>0.68639312459584056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122082.1</v>
      </c>
      <c r="F22" s="13">
        <f t="shared" si="0"/>
        <v>0.58558463922025727</v>
      </c>
      <c r="G22" s="13">
        <f t="shared" si="1"/>
        <v>0.58423306133719499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784135.5</v>
      </c>
      <c r="E23" s="26">
        <v>571780.6</v>
      </c>
      <c r="F23" s="13">
        <f t="shared" si="0"/>
        <v>0.69708012511781448</v>
      </c>
      <c r="G23" s="13">
        <f t="shared" si="1"/>
        <v>0.72918596339535702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9571.9</v>
      </c>
      <c r="E24" s="26">
        <v>1621.6</v>
      </c>
      <c r="F24" s="13">
        <f t="shared" si="0"/>
        <v>0.17999378413177639</v>
      </c>
      <c r="G24" s="13">
        <f t="shared" si="1"/>
        <v>0.16941255132209906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531195.4</v>
      </c>
      <c r="E25" s="26">
        <v>275961</v>
      </c>
      <c r="F25" s="13">
        <f t="shared" si="0"/>
        <v>0.85280380330081718</v>
      </c>
      <c r="G25" s="13">
        <f t="shared" si="1"/>
        <v>0.51950939334188506</v>
      </c>
    </row>
    <row r="26" spans="1:7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993495.2</v>
      </c>
      <c r="E26" s="23">
        <f t="shared" ref="E26" si="4">SUM(E27:E30)</f>
        <v>587037.29999999993</v>
      </c>
      <c r="F26" s="12">
        <f t="shared" si="0"/>
        <v>0.66215419023349653</v>
      </c>
      <c r="G26" s="12">
        <f t="shared" si="1"/>
        <v>0.59088086183003197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135135.9</v>
      </c>
      <c r="E27" s="26">
        <v>109043.2</v>
      </c>
      <c r="F27" s="13">
        <f t="shared" si="0"/>
        <v>0.74302733870599569</v>
      </c>
      <c r="G27" s="13">
        <f t="shared" si="1"/>
        <v>0.80691511286046125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106666.8</v>
      </c>
      <c r="E28" s="26">
        <v>23569.599999999999</v>
      </c>
      <c r="F28" s="13">
        <f t="shared" si="0"/>
        <v>0.34068780499086476</v>
      </c>
      <c r="G28" s="13">
        <f t="shared" si="1"/>
        <v>0.22096472379409524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685979.7</v>
      </c>
      <c r="E29" s="26">
        <v>408080.1</v>
      </c>
      <c r="F29" s="13">
        <f t="shared" si="0"/>
        <v>0.67167188948162537</v>
      </c>
      <c r="G29" s="13">
        <f t="shared" si="1"/>
        <v>0.59488655422310599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65712.800000000003</v>
      </c>
      <c r="E30" s="26">
        <v>46344.4</v>
      </c>
      <c r="F30" s="13">
        <f t="shared" si="0"/>
        <v>0.73492080608432553</v>
      </c>
      <c r="G30" s="13">
        <f t="shared" si="1"/>
        <v>0.70525681450189304</v>
      </c>
    </row>
    <row r="31" spans="1:7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193.8</v>
      </c>
      <c r="E31" s="23">
        <f t="shared" ref="E31" si="5">SUM(E32)</f>
        <v>0</v>
      </c>
      <c r="F31" s="12">
        <f t="shared" si="0"/>
        <v>0</v>
      </c>
      <c r="G31" s="12">
        <f t="shared" si="1"/>
        <v>0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193.8</v>
      </c>
      <c r="E32" s="26">
        <v>0</v>
      </c>
      <c r="F32" s="13">
        <f t="shared" si="0"/>
        <v>0</v>
      </c>
      <c r="G32" s="13">
        <f t="shared" si="1"/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7547796</v>
      </c>
      <c r="E33" s="28">
        <f t="shared" ref="E33" si="6">SUM(E34:E38)</f>
        <v>4790831.9000000004</v>
      </c>
      <c r="F33" s="12">
        <f t="shared" si="0"/>
        <v>0.61596424222039825</v>
      </c>
      <c r="G33" s="12">
        <f t="shared" si="1"/>
        <v>0.63473256298924885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2169706.4</v>
      </c>
      <c r="E34" s="26">
        <v>1368642</v>
      </c>
      <c r="F34" s="13">
        <f t="shared" si="0"/>
        <v>0.64276888410273658</v>
      </c>
      <c r="G34" s="13">
        <f t="shared" si="1"/>
        <v>0.63079594547907503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4720050.2</v>
      </c>
      <c r="E35" s="26">
        <v>2941992.4</v>
      </c>
      <c r="F35" s="13">
        <f t="shared" si="0"/>
        <v>0.63999219303223776</v>
      </c>
      <c r="G35" s="13">
        <f t="shared" si="1"/>
        <v>0.62329684544456743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365782.4</v>
      </c>
      <c r="E36" s="26">
        <v>270777.3</v>
      </c>
      <c r="F36" s="13">
        <f t="shared" si="0"/>
        <v>0.70325153842677646</v>
      </c>
      <c r="G36" s="13">
        <f t="shared" si="1"/>
        <v>0.740268804622639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69013.8</v>
      </c>
      <c r="E37" s="26">
        <v>48040</v>
      </c>
      <c r="F37" s="13">
        <f t="shared" si="0"/>
        <v>0.17090033955947984</v>
      </c>
      <c r="G37" s="13">
        <f t="shared" ref="G37:G60" si="7">E37/D37</f>
        <v>0.69609266552486604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223243.2</v>
      </c>
      <c r="E38" s="26">
        <v>161380.20000000001</v>
      </c>
      <c r="F38" s="13">
        <f t="shared" si="0"/>
        <v>0.4187016011463558</v>
      </c>
      <c r="G38" s="13">
        <f t="shared" si="7"/>
        <v>0.72288965576555075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249008.7</v>
      </c>
      <c r="E39" s="23">
        <f t="shared" ref="E39" si="8">SUM(E40:E41)</f>
        <v>163021.70000000001</v>
      </c>
      <c r="F39" s="12">
        <f t="shared" si="0"/>
        <v>0.65735696223765172</v>
      </c>
      <c r="G39" s="12">
        <f t="shared" si="7"/>
        <v>0.65468274803249848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243102.5</v>
      </c>
      <c r="E40" s="26">
        <v>160051</v>
      </c>
      <c r="F40" s="13">
        <f t="shared" si="0"/>
        <v>0.66112326226457574</v>
      </c>
      <c r="G40" s="13">
        <f t="shared" si="7"/>
        <v>0.65836838370646122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2970.7</v>
      </c>
      <c r="F41" s="13">
        <f t="shared" si="0"/>
        <v>0.50297991940672515</v>
      </c>
      <c r="G41" s="13">
        <f t="shared" si="7"/>
        <v>0.50297991940672515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9">SUM(E43)</f>
        <v>2822.6</v>
      </c>
      <c r="F42" s="12">
        <f t="shared" si="0"/>
        <v>0.60514975451836284</v>
      </c>
      <c r="G42" s="12">
        <f t="shared" si="7"/>
        <v>0.60514975451836284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2822.6</v>
      </c>
      <c r="F43" s="13">
        <f t="shared" si="0"/>
        <v>0.60514975451836284</v>
      </c>
      <c r="G43" s="13">
        <f t="shared" si="7"/>
        <v>0.60514975451836284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304773.59999999998</v>
      </c>
      <c r="E44" s="23">
        <f t="shared" ref="E44" si="10">SUM(E45:E49)</f>
        <v>211378.1</v>
      </c>
      <c r="F44" s="12">
        <f t="shared" si="0"/>
        <v>0.64041336087941447</v>
      </c>
      <c r="G44" s="12">
        <f t="shared" si="7"/>
        <v>0.69355777534537122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5357.9</v>
      </c>
      <c r="E45" s="26">
        <v>4414.2</v>
      </c>
      <c r="F45" s="13">
        <f t="shared" si="0"/>
        <v>0.53453620731411966</v>
      </c>
      <c r="G45" s="13">
        <f t="shared" si="7"/>
        <v>0.82386756005151274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 t="shared" si="0"/>
        <v>#DIV/0!</v>
      </c>
      <c r="G46" s="13" t="e">
        <f t="shared" si="7"/>
        <v>#DIV/0!</v>
      </c>
    </row>
    <row r="47" spans="1:7" x14ac:dyDescent="0.2">
      <c r="A47" s="8" t="s">
        <v>33</v>
      </c>
      <c r="B47" s="9">
        <v>1003</v>
      </c>
      <c r="C47" s="22">
        <v>43442.1</v>
      </c>
      <c r="D47" s="22">
        <v>48106.8</v>
      </c>
      <c r="E47" s="26">
        <v>24150</v>
      </c>
      <c r="F47" s="13">
        <f t="shared" si="0"/>
        <v>0.55591235230341074</v>
      </c>
      <c r="G47" s="13">
        <f t="shared" si="7"/>
        <v>0.50200803212851408</v>
      </c>
    </row>
    <row r="48" spans="1:7" x14ac:dyDescent="0.2">
      <c r="A48" s="8" t="s">
        <v>34</v>
      </c>
      <c r="B48" s="9">
        <v>1004</v>
      </c>
      <c r="C48" s="22">
        <v>109816.6</v>
      </c>
      <c r="D48" s="22">
        <v>105329.2</v>
      </c>
      <c r="E48" s="26">
        <v>66451.3</v>
      </c>
      <c r="F48" s="13">
        <f t="shared" si="0"/>
        <v>0.60511161336264285</v>
      </c>
      <c r="G48" s="13">
        <f t="shared" si="7"/>
        <v>0.63089152865492193</v>
      </c>
    </row>
    <row r="49" spans="1:7" x14ac:dyDescent="0.2">
      <c r="A49" s="8" t="s">
        <v>35</v>
      </c>
      <c r="B49" s="9">
        <v>1006</v>
      </c>
      <c r="C49" s="22">
        <v>168548.4</v>
      </c>
      <c r="D49" s="22">
        <v>145979.70000000001</v>
      </c>
      <c r="E49" s="26">
        <v>116362.6</v>
      </c>
      <c r="F49" s="13">
        <f t="shared" si="0"/>
        <v>0.69038092322442701</v>
      </c>
      <c r="G49" s="13">
        <f t="shared" si="7"/>
        <v>0.79711494132403338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367266.5</v>
      </c>
      <c r="E50" s="23">
        <f t="shared" ref="E50" si="11">SUM(E51:E54)</f>
        <v>236368.4</v>
      </c>
      <c r="F50" s="12">
        <f t="shared" si="0"/>
        <v>0.65247284105165959</v>
      </c>
      <c r="G50" s="12">
        <f t="shared" si="7"/>
        <v>0.64358823905801377</v>
      </c>
    </row>
    <row r="51" spans="1:7" x14ac:dyDescent="0.2">
      <c r="A51" s="8" t="s">
        <v>36</v>
      </c>
      <c r="B51" s="9">
        <v>1101</v>
      </c>
      <c r="C51" s="22">
        <v>343126.4</v>
      </c>
      <c r="D51" s="22">
        <v>324258.5</v>
      </c>
      <c r="E51" s="26">
        <v>204172.6</v>
      </c>
      <c r="F51" s="13">
        <f t="shared" si="0"/>
        <v>0.5950361149710427</v>
      </c>
      <c r="G51" s="13">
        <f t="shared" si="7"/>
        <v>0.62965997807304974</v>
      </c>
    </row>
    <row r="52" spans="1:7" ht="12.75" customHeight="1" x14ac:dyDescent="0.2">
      <c r="A52" s="8" t="s">
        <v>57</v>
      </c>
      <c r="B52" s="9">
        <v>1102</v>
      </c>
      <c r="C52" s="22">
        <v>0</v>
      </c>
      <c r="D52" s="22">
        <v>17180.2</v>
      </c>
      <c r="E52" s="26">
        <v>15415.4</v>
      </c>
      <c r="F52" s="13">
        <v>0</v>
      </c>
      <c r="G52" s="13">
        <f t="shared" si="7"/>
        <v>0.89727709805473732</v>
      </c>
    </row>
    <row r="53" spans="1:7" x14ac:dyDescent="0.2">
      <c r="A53" s="8" t="s">
        <v>56</v>
      </c>
      <c r="B53" s="9">
        <v>1103</v>
      </c>
      <c r="C53" s="22">
        <v>211.3</v>
      </c>
      <c r="D53" s="22">
        <v>7670.2</v>
      </c>
      <c r="E53" s="26">
        <v>3202.5</v>
      </c>
      <c r="F53" s="13">
        <f t="shared" ref="F53:F60" si="12">E53/C53</f>
        <v>15.156176053005206</v>
      </c>
      <c r="G53" s="13">
        <f t="shared" si="7"/>
        <v>0.41752496675445233</v>
      </c>
    </row>
    <row r="54" spans="1:7" ht="25.5" x14ac:dyDescent="0.2">
      <c r="A54" s="8" t="s">
        <v>37</v>
      </c>
      <c r="B54" s="9">
        <v>1105</v>
      </c>
      <c r="C54" s="22">
        <v>18927.8</v>
      </c>
      <c r="D54" s="22">
        <v>18157.599999999999</v>
      </c>
      <c r="E54" s="26">
        <v>13577.9</v>
      </c>
      <c r="F54" s="13">
        <f t="shared" si="12"/>
        <v>0.71735225435602656</v>
      </c>
      <c r="G54" s="13">
        <f t="shared" si="7"/>
        <v>0.74778054368418734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139581.20000000001</v>
      </c>
      <c r="E55" s="23">
        <f t="shared" ref="E55" si="13">SUM(E56:E57)</f>
        <v>53442.5</v>
      </c>
      <c r="F55" s="12">
        <f t="shared" si="12"/>
        <v>0.49169883015378668</v>
      </c>
      <c r="G55" s="12">
        <f t="shared" si="7"/>
        <v>0.38287749353064737</v>
      </c>
    </row>
    <row r="56" spans="1:7" x14ac:dyDescent="0.2">
      <c r="A56" s="8" t="s">
        <v>38</v>
      </c>
      <c r="B56" s="9">
        <v>1202</v>
      </c>
      <c r="C56" s="22">
        <v>103839.5</v>
      </c>
      <c r="D56" s="22">
        <v>134531.20000000001</v>
      </c>
      <c r="E56" s="26">
        <v>49571.5</v>
      </c>
      <c r="F56" s="13">
        <f t="shared" si="12"/>
        <v>0.47738577323658143</v>
      </c>
      <c r="G56" s="13">
        <f t="shared" si="7"/>
        <v>0.36847586284817196</v>
      </c>
    </row>
    <row r="57" spans="1:7" ht="25.5" x14ac:dyDescent="0.2">
      <c r="A57" s="8" t="s">
        <v>39</v>
      </c>
      <c r="B57" s="9">
        <v>1204</v>
      </c>
      <c r="C57" s="22">
        <v>4850</v>
      </c>
      <c r="D57" s="22">
        <v>5050</v>
      </c>
      <c r="E57" s="26">
        <v>3871</v>
      </c>
      <c r="F57" s="13">
        <f t="shared" si="12"/>
        <v>0.7981443298969072</v>
      </c>
      <c r="G57" s="13">
        <f t="shared" si="7"/>
        <v>0.76653465346534655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4">SUM(E59)</f>
        <v>123.6</v>
      </c>
      <c r="F58" s="12">
        <f t="shared" si="12"/>
        <v>2.4719999999999999E-2</v>
      </c>
      <c r="G58" s="12">
        <f t="shared" si="7"/>
        <v>2.4719999999999999E-2</v>
      </c>
    </row>
    <row r="59" spans="1:7" ht="25.5" x14ac:dyDescent="0.2">
      <c r="A59" s="8" t="s">
        <v>60</v>
      </c>
      <c r="B59" s="9">
        <v>1301</v>
      </c>
      <c r="C59" s="22">
        <v>5000</v>
      </c>
      <c r="D59" s="22">
        <v>5000</v>
      </c>
      <c r="E59" s="27">
        <v>123.6</v>
      </c>
      <c r="F59" s="13">
        <f t="shared" si="12"/>
        <v>2.4719999999999999E-2</v>
      </c>
      <c r="G59" s="13">
        <f t="shared" si="7"/>
        <v>2.4719999999999999E-2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12631105.799999999</v>
      </c>
      <c r="E60" s="23">
        <f t="shared" ref="E60" si="15">E5+E14+E19+E26+E31+E33+E39+E42+E44+E50+E55+E58</f>
        <v>7840611.9999999991</v>
      </c>
      <c r="F60" s="12">
        <f t="shared" si="12"/>
        <v>0.62834946130011238</v>
      </c>
      <c r="G60" s="12">
        <f t="shared" si="7"/>
        <v>0.62073836797408499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01.09.2023</vt:lpstr>
      <vt:lpstr>'01.09.2023'!Заголовки_для_печати</vt:lpstr>
      <vt:lpstr>'01.09.2023'!Область_печати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2023-08-04T09:30:28Z</cp:lastPrinted>
  <dcterms:created xsi:type="dcterms:W3CDTF">2018-10-15T10:08:07Z</dcterms:created>
  <dcterms:modified xsi:type="dcterms:W3CDTF">2023-09-06T09:12:45Z</dcterms:modified>
</cp:coreProperties>
</file>